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星川\■R7\08_技能検定（鶴井→星川）\01_技能検定テキスト〔新版・改訂版〕送付\R7\04_HP掲載\Word\04_情報（改訂版ー確認）\13_文書作成\問題データ\"/>
    </mc:Choice>
  </mc:AlternateContent>
  <xr:revisionPtr revIDLastSave="0" documentId="13_ncr:1_{E2623179-748B-4970-95CB-D3AD32AE19B1}" xr6:coauthVersionLast="36" xr6:coauthVersionMax="36" xr10:uidLastSave="{00000000-0000-0000-0000-000000000000}"/>
  <bookViews>
    <workbookView xWindow="0" yWindow="0" windowWidth="19200" windowHeight="6320" xr2:uid="{00000000-000D-0000-FFFF-FFFF00000000}"/>
  </bookViews>
  <sheets>
    <sheet name="問題用紙" sheetId="11" r:id="rId1"/>
    <sheet name="解答シート" sheetId="24" r:id="rId2"/>
    <sheet name="解答" sheetId="25" r:id="rId3"/>
    <sheet name="採点表" sheetId="13" r:id="rId4"/>
  </sheets>
  <definedNames>
    <definedName name="_xlnm.Print_Area" localSheetId="2">解答!$A$1:$P$50</definedName>
    <definedName name="_xlnm.Print_Area" localSheetId="1">解答シート!$A$1:$P$50</definedName>
    <definedName name="_xlnm.Print_Area" localSheetId="3">採点表!$A$1:$U$73</definedName>
    <definedName name="_xlnm.Print_Area" localSheetId="0">問題用紙!$A$1:$I$90</definedName>
  </definedNames>
  <calcPr calcId="191029"/>
</workbook>
</file>

<file path=xl/calcChain.xml><?xml version="1.0" encoding="utf-8"?>
<calcChain xmlns="http://schemas.openxmlformats.org/spreadsheetml/2006/main">
  <c r="C71" i="13" l="1"/>
  <c r="R71" i="13"/>
  <c r="Q71" i="13"/>
  <c r="P71" i="13"/>
  <c r="O71" i="13"/>
  <c r="N71" i="13"/>
  <c r="M71" i="13"/>
  <c r="K71" i="13"/>
  <c r="J71" i="13"/>
  <c r="U24" i="13"/>
  <c r="U17" i="13"/>
  <c r="U8" i="13"/>
  <c r="U4" i="13"/>
  <c r="S71" i="13" l="1"/>
  <c r="I71" i="13"/>
  <c r="F71" i="13"/>
  <c r="R70" i="13" l="1"/>
  <c r="Q70" i="13"/>
  <c r="P70" i="13"/>
  <c r="O70" i="13"/>
  <c r="N70" i="13"/>
  <c r="M70" i="13"/>
  <c r="K70" i="13"/>
  <c r="J70" i="13"/>
  <c r="I70" i="13"/>
  <c r="F70" i="13"/>
  <c r="C70" i="13"/>
  <c r="U49" i="13"/>
  <c r="E32" i="25"/>
  <c r="F32" i="25"/>
  <c r="G32" i="25"/>
  <c r="H32" i="25"/>
  <c r="I32" i="25"/>
  <c r="J32" i="25"/>
  <c r="K32" i="25"/>
  <c r="L32" i="25"/>
  <c r="D32" i="25"/>
  <c r="L31" i="25"/>
  <c r="L30" i="25"/>
  <c r="T71" i="13" l="1"/>
  <c r="U25" i="13"/>
  <c r="S74" i="13"/>
  <c r="T74" i="13"/>
  <c r="U7" i="13"/>
  <c r="U16" i="13"/>
  <c r="U23" i="13"/>
  <c r="U66" i="13" l="1"/>
  <c r="U63" i="13"/>
  <c r="U38" i="13"/>
  <c r="U26" i="13"/>
  <c r="T68" i="13" s="1"/>
  <c r="V67" i="13"/>
  <c r="U37" i="13"/>
  <c r="U67" i="13"/>
  <c r="U65" i="13"/>
  <c r="U62" i="13"/>
  <c r="U48" i="13" l="1"/>
  <c r="V71" i="13" l="1"/>
  <c r="V70" i="13"/>
</calcChain>
</file>

<file path=xl/sharedStrings.xml><?xml version="1.0" encoding="utf-8"?>
<sst xmlns="http://schemas.openxmlformats.org/spreadsheetml/2006/main" count="330" uniqueCount="237">
  <si>
    <t>〈処理条件〉</t>
    <rPh sb="1" eb="3">
      <t>ショリ</t>
    </rPh>
    <rPh sb="3" eb="5">
      <t>ジョウケン</t>
    </rPh>
    <phoneticPr fontId="1"/>
  </si>
  <si>
    <t>画像</t>
    <rPh sb="0" eb="2">
      <t>ガゾウ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</si>
  <si>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</si>
  <si>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</si>
  <si>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表《401》</t>
    <rPh sb="0" eb="1">
      <t>ヒョウ</t>
    </rPh>
    <phoneticPr fontId="1"/>
  </si>
  <si>
    <t>セルの色</t>
    <rPh sb="3" eb="4">
      <t>イロ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</si>
  <si>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</si>
  <si>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</si>
  <si>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</si>
  <si>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１</t>
    <phoneticPr fontId="1" type="Hiragana" alignment="distributed"/>
  </si>
  <si>
    <t>２</t>
    <phoneticPr fontId="1" type="Hiragana" alignment="distributed"/>
  </si>
  <si>
    <t>３</t>
    <phoneticPr fontId="1" type="Hiragana" alignment="distributed"/>
  </si>
  <si>
    <t>４</t>
    <phoneticPr fontId="1" type="Hiragana" alignment="distributed"/>
  </si>
  <si>
    <t>５</t>
    <phoneticPr fontId="1" type="Hiragana" alignment="distributed"/>
  </si>
  <si>
    <t>　検定時間は、30分とする。ただし、印刷は検定時間外とする。</t>
    <rPh sb="1" eb="3">
      <t>けんてい</t>
    </rPh>
    <rPh sb="3" eb="5">
      <t>じかん</t>
    </rPh>
    <rPh sb="9" eb="10">
      <t>ぷん</t>
    </rPh>
    <rPh sb="18" eb="20">
      <t>いんさつ</t>
    </rPh>
    <rPh sb="21" eb="23">
      <t>けんてい</t>
    </rPh>
    <rPh sb="23" eb="25">
      <t>じかん</t>
    </rPh>
    <rPh sb="25" eb="26">
      <t>がい</t>
    </rPh>
    <phoneticPr fontId="1" type="Hiragana" alignment="distributed"/>
  </si>
  <si>
    <t>　画像は、データフォルダ内の画像を使用すること。解答は解答シートにすること。</t>
    <rPh sb="1" eb="3">
      <t>がぞう</t>
    </rPh>
    <rPh sb="12" eb="13">
      <t>ない</t>
    </rPh>
    <rPh sb="14" eb="16">
      <t>がぞう</t>
    </rPh>
    <rPh sb="17" eb="19">
      <t>しよう</t>
    </rPh>
    <rPh sb="24" eb="26">
      <t>かいとう</t>
    </rPh>
    <rPh sb="27" eb="29">
      <t>かいとう</t>
    </rPh>
    <phoneticPr fontId="1" type="Hiragana" alignment="distributed"/>
  </si>
  <si>
    <t>③</t>
    <phoneticPr fontId="1"/>
  </si>
  <si>
    <t>グラフ</t>
    <phoneticPr fontId="1"/>
  </si>
  <si>
    <t>データ</t>
    <phoneticPr fontId="1"/>
  </si>
  <si>
    <t>グラフスタイル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</si>
  <si>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</si>
  <si>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</si>
  <si>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</si>
  <si>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</si>
  <si>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グラフ
エリアの
書式設定</t>
    <rPh sb="9" eb="11">
      <t>ショシキ</t>
    </rPh>
    <rPh sb="11" eb="13">
      <t>セッテイ</t>
    </rPh>
    <phoneticPr fontId="1"/>
  </si>
  <si>
    <t>関数　　AVERAGE</t>
    <rPh sb="0" eb="2">
      <t>カンスウ</t>
    </rPh>
    <phoneticPr fontId="1"/>
  </si>
  <si>
    <t>表</t>
    <rPh sb="0" eb="1">
      <t>ヒョウ</t>
    </rPh>
    <phoneticPr fontId="1"/>
  </si>
  <si>
    <t>細実線</t>
    <rPh sb="0" eb="1">
      <t>ホソ</t>
    </rPh>
    <rPh sb="1" eb="3">
      <t>ジッセン</t>
    </rPh>
    <phoneticPr fontId="1"/>
  </si>
  <si>
    <t>格子</t>
    <rPh sb="0" eb="2">
      <t>コウシ</t>
    </rPh>
    <phoneticPr fontId="1"/>
  </si>
  <si>
    <t>凡例の
書式設定</t>
    <rPh sb="0" eb="2">
      <t>ハンレイ</t>
    </rPh>
    <rPh sb="4" eb="6">
      <t>ショシキ</t>
    </rPh>
    <rPh sb="6" eb="8">
      <t>セッテイ</t>
    </rPh>
    <phoneticPr fontId="1"/>
  </si>
  <si>
    <t>実線（単色）</t>
    <rPh sb="0" eb="2">
      <t>ジッセン</t>
    </rPh>
    <rPh sb="3" eb="5">
      <t>タンショク</t>
    </rPh>
    <phoneticPr fontId="1"/>
  </si>
  <si>
    <t>〈問題〉</t>
    <rPh sb="1" eb="3">
      <t>モンダイ</t>
    </rPh>
    <phoneticPr fontId="1"/>
  </si>
  <si>
    <t>セル結合</t>
    <phoneticPr fontId="1"/>
  </si>
  <si>
    <t>＜出力例＞を参照し、＜処理条件＞に従って文書を作成し、印刷しなさい。</t>
    <rPh sb="1" eb="4">
      <t>しゅつりょくれ</t>
    </rPh>
    <rPh sb="4" eb="5">
      <t>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</si>
  <si>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</si>
  <si>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</si>
  <si>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</si>
  <si>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シート・セル</t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</si>
  <si>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</si>
  <si>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</si>
  <si>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</si>
  <si>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塗りつぶし</t>
    <rPh sb="0" eb="1">
      <t>ヌ</t>
    </rPh>
    <phoneticPr fontId="1"/>
  </si>
  <si>
    <t>貼付</t>
    <rPh sb="0" eb="1">
      <t>ハ</t>
    </rPh>
    <rPh sb="1" eb="2">
      <t>ツ</t>
    </rPh>
    <phoneticPr fontId="1"/>
  </si>
  <si>
    <t>関数</t>
    <rPh sb="0" eb="2">
      <t>カンスウ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</si>
  <si>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</si>
  <si>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書式</t>
    <rPh sb="0" eb="2">
      <t>ショシキ</t>
    </rPh>
    <phoneticPr fontId="1"/>
  </si>
  <si>
    <t>サイズの変更</t>
    <rPh sb="4" eb="6">
      <t>ヘンコウ</t>
    </rPh>
    <phoneticPr fontId="1"/>
  </si>
  <si>
    <t>配点</t>
    <rPh sb="0" eb="2">
      <t>ハイテン</t>
    </rPh>
    <phoneticPr fontId="1"/>
  </si>
  <si>
    <t>総合</t>
    <rPh sb="0" eb="2">
      <t>ソウゴウ</t>
    </rPh>
    <phoneticPr fontId="1"/>
  </si>
  <si>
    <t>←小計合計</t>
    <rPh sb="1" eb="3">
      <t>ショウケイ</t>
    </rPh>
    <rPh sb="3" eb="5">
      <t>ゴウケイ</t>
    </rPh>
    <phoneticPr fontId="1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</si>
  <si>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1"/>
  </si>
  <si>
    <t>←得点合計（横の合計）</t>
    <rPh sb="1" eb="2">
      <t>トク</t>
    </rPh>
    <rPh sb="2" eb="3">
      <t>テン</t>
    </rPh>
    <rPh sb="3" eb="5">
      <t>ゴウケイ</t>
    </rPh>
    <rPh sb="6" eb="7">
      <t>ヨコ</t>
    </rPh>
    <rPh sb="8" eb="10">
      <t>ゴウケイ</t>
    </rPh>
    <phoneticPr fontId="1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</si>
  <si>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1"/>
  </si>
  <si>
    <t>【文書作成】問題　採点表</t>
    <rPh sb="1" eb="3">
      <t>ブンショ</t>
    </rPh>
    <rPh sb="3" eb="5">
      <t>サクセイ</t>
    </rPh>
    <rPh sb="6" eb="8">
      <t>モンダイ</t>
    </rPh>
    <rPh sb="9" eb="11">
      <t>サイテン</t>
    </rPh>
    <rPh sb="11" eb="12">
      <t>ヒョウ</t>
    </rPh>
    <phoneticPr fontId="1"/>
  </si>
  <si>
    <t>AVERAGE</t>
  </si>
  <si>
    <t>点線（丸）</t>
    <rPh sb="0" eb="2">
      <t>テンセン</t>
    </rPh>
    <rPh sb="3" eb="4">
      <t>マル</t>
    </rPh>
    <phoneticPr fontId="1"/>
  </si>
  <si>
    <t>書式設定</t>
    <rPh sb="0" eb="2">
      <t>しょしき</t>
    </rPh>
    <rPh sb="2" eb="4">
      <t>せってい</t>
    </rPh>
    <phoneticPr fontId="1" type="Hiragana" alignment="distributed"/>
  </si>
  <si>
    <t>テーマスタイル</t>
    <phoneticPr fontId="1" type="Hiragana" alignment="distributed"/>
  </si>
  <si>
    <t>②</t>
    <phoneticPr fontId="1"/>
  </si>
  <si>
    <t>図形描画</t>
    <rPh sb="0" eb="2">
      <t>ズケイ</t>
    </rPh>
    <rPh sb="2" eb="4">
      <t>ビョウガ</t>
    </rPh>
    <phoneticPr fontId="1"/>
  </si>
  <si>
    <t>⑤</t>
    <phoneticPr fontId="1"/>
  </si>
  <si>
    <t>ｵﾘｰﾌﾞ､ｱｸｾﾝﾄ3､白+基本色40%</t>
    <phoneticPr fontId="1"/>
  </si>
  <si>
    <t>図形Ａ</t>
    <rPh sb="0" eb="2">
      <t>ズケイ</t>
    </rPh>
    <phoneticPr fontId="1"/>
  </si>
  <si>
    <t>描画・挿入・貼付</t>
    <rPh sb="0" eb="2">
      <t>ビョウガ</t>
    </rPh>
    <rPh sb="3" eb="5">
      <t>ソウニュウ</t>
    </rPh>
    <rPh sb="6" eb="8">
      <t>ハリツ</t>
    </rPh>
    <phoneticPr fontId="1"/>
  </si>
  <si>
    <t>青、アクセント１</t>
    <rPh sb="0" eb="1">
      <t>アオ</t>
    </rPh>
    <phoneticPr fontId="1"/>
  </si>
  <si>
    <t>年代</t>
  </si>
  <si>
    <t>18～19歳</t>
  </si>
  <si>
    <t>80歳以上</t>
  </si>
  <si>
    <t>20代</t>
  </si>
  <si>
    <t>30代</t>
  </si>
  <si>
    <t>40代</t>
  </si>
  <si>
    <t>50代</t>
  </si>
  <si>
    <t>60代</t>
  </si>
  <si>
    <t>70代</t>
  </si>
  <si>
    <t>全体平均</t>
    <rPh sb="0" eb="2">
      <t>ゼンタイ</t>
    </rPh>
    <rPh sb="2" eb="4">
      <t>ヘイキン</t>
    </rPh>
    <phoneticPr fontId="1"/>
  </si>
  <si>
    <t>男</t>
    <phoneticPr fontId="1"/>
  </si>
  <si>
    <t>女</t>
    <phoneticPr fontId="1"/>
  </si>
  <si>
    <t>計</t>
    <phoneticPr fontId="1"/>
  </si>
  <si>
    <t>表《401》</t>
  </si>
  <si>
    <t>H17：I20</t>
    <phoneticPr fontId="1"/>
  </si>
  <si>
    <t>30行</t>
    <rPh sb="2" eb="3">
      <t>ギョウ</t>
    </rPh>
    <phoneticPr fontId="1"/>
  </si>
  <si>
    <t>B30：C30、L30:M30</t>
    <phoneticPr fontId="1"/>
  </si>
  <si>
    <t>31行</t>
    <rPh sb="2" eb="3">
      <t>ギョウ</t>
    </rPh>
    <phoneticPr fontId="1"/>
  </si>
  <si>
    <t>B31：C31、L31:M31</t>
    <phoneticPr fontId="1"/>
  </si>
  <si>
    <t>32行</t>
    <rPh sb="2" eb="3">
      <t>ギョウ</t>
    </rPh>
    <phoneticPr fontId="1"/>
  </si>
  <si>
    <t>B32：C32、L32:M32</t>
    <phoneticPr fontId="1"/>
  </si>
  <si>
    <t>L31</t>
    <phoneticPr fontId="1"/>
  </si>
  <si>
    <t>D31：K31</t>
    <phoneticPr fontId="1"/>
  </si>
  <si>
    <t>L32</t>
    <phoneticPr fontId="1"/>
  </si>
  <si>
    <t>表</t>
    <rPh sb="0" eb="1">
      <t>ヒョウ</t>
    </rPh>
    <phoneticPr fontId="1"/>
  </si>
  <si>
    <t>⑥</t>
    <phoneticPr fontId="1"/>
  </si>
  <si>
    <t>集合縦棒</t>
    <rPh sb="0" eb="2">
      <t>しゅうごう</t>
    </rPh>
    <rPh sb="2" eb="4">
      <t>たてぼう</t>
    </rPh>
    <phoneticPr fontId="1" type="Hiragana" alignment="center"/>
  </si>
  <si>
    <t>青、アクセント1、黒＋基本色25％</t>
    <rPh sb="0" eb="1">
      <t>アオ</t>
    </rPh>
    <rPh sb="9" eb="10">
      <t>クロ</t>
    </rPh>
    <rPh sb="11" eb="13">
      <t>キホン</t>
    </rPh>
    <rPh sb="13" eb="14">
      <t>ショク</t>
    </rPh>
    <phoneticPr fontId="1"/>
  </si>
  <si>
    <t>1 pt</t>
    <phoneticPr fontId="1"/>
  </si>
  <si>
    <t>2.25 pt</t>
    <phoneticPr fontId="1"/>
  </si>
  <si>
    <t>書式設定</t>
    <rPh sb="0" eb="2">
      <t>ショシキ</t>
    </rPh>
    <rPh sb="2" eb="4">
      <t>セッテイ</t>
    </rPh>
    <phoneticPr fontId="1"/>
  </si>
  <si>
    <t>縮小して全体表示</t>
    <rPh sb="0" eb="2">
      <t>シュクショウ</t>
    </rPh>
    <rPh sb="4" eb="6">
      <t>ゼンタイ</t>
    </rPh>
    <rPh sb="6" eb="8">
      <t>ヒョウジ</t>
    </rPh>
    <phoneticPr fontId="1"/>
  </si>
  <si>
    <t>文字</t>
    <rPh sb="0" eb="2">
      <t>モジ</t>
    </rPh>
    <phoneticPr fontId="1"/>
  </si>
  <si>
    <t>右揃え</t>
    <rPh sb="0" eb="1">
      <t>ミギ</t>
    </rPh>
    <rPh sb="1" eb="2">
      <t>ソロ</t>
    </rPh>
    <phoneticPr fontId="1"/>
  </si>
  <si>
    <t>D30：K30</t>
    <phoneticPr fontId="1"/>
  </si>
  <si>
    <t>アクア､ｱｸｾﾝﾄ５､白+基本色60%</t>
    <phoneticPr fontId="1"/>
  </si>
  <si>
    <t>B32：M32</t>
    <phoneticPr fontId="1"/>
  </si>
  <si>
    <t>赤､ｱｸｾﾝﾄ2､白+基本色60%</t>
    <rPh sb="0" eb="1">
      <t>アカ</t>
    </rPh>
    <phoneticPr fontId="1"/>
  </si>
  <si>
    <t>右矢印</t>
    <rPh sb="0" eb="1">
      <t>ミギ</t>
    </rPh>
    <rPh sb="1" eb="3">
      <t>ヤジルシ</t>
    </rPh>
    <phoneticPr fontId="1"/>
  </si>
  <si>
    <t>光沢、赤、アクセント２</t>
    <rPh sb="0" eb="2">
      <t>こうたく</t>
    </rPh>
    <rPh sb="3" eb="4">
      <t>あか</t>
    </rPh>
    <phoneticPr fontId="1" type="Hiragana" alignment="distributed"/>
  </si>
  <si>
    <t>スタイル：６</t>
    <phoneticPr fontId="1"/>
  </si>
  <si>
    <t>拡大</t>
    <rPh sb="0" eb="2">
      <t>カクダイ</t>
    </rPh>
    <phoneticPr fontId="1"/>
  </si>
  <si>
    <t>範囲指定</t>
    <rPh sb="0" eb="2">
      <t>ハンイ</t>
    </rPh>
    <rPh sb="2" eb="4">
      <t>シテイ</t>
    </rPh>
    <phoneticPr fontId="1"/>
  </si>
  <si>
    <t>集合縦棒</t>
    <rPh sb="0" eb="2">
      <t>シュウゴウ</t>
    </rPh>
    <rPh sb="2" eb="4">
      <t>タテボウ</t>
    </rPh>
    <phoneticPr fontId="1"/>
  </si>
  <si>
    <t>スタイル6</t>
    <phoneticPr fontId="1"/>
  </si>
  <si>
    <t>実線（単色）</t>
    <rPh sb="0" eb="2">
      <t>ジッセン</t>
    </rPh>
    <rPh sb="3" eb="5">
      <t>タンショク</t>
    </rPh>
    <phoneticPr fontId="1"/>
  </si>
  <si>
    <t>青、アクセント1</t>
    <rPh sb="0" eb="1">
      <t>アオ</t>
    </rPh>
    <phoneticPr fontId="1"/>
  </si>
  <si>
    <t>2.25pt</t>
    <phoneticPr fontId="1"/>
  </si>
  <si>
    <t>点線（丸）</t>
    <rPh sb="0" eb="2">
      <t>テンセン</t>
    </rPh>
    <rPh sb="3" eb="4">
      <t>マル</t>
    </rPh>
    <phoneticPr fontId="1"/>
  </si>
  <si>
    <t>1 pt</t>
    <phoneticPr fontId="1"/>
  </si>
  <si>
    <t>セル結合 B30：C30</t>
    <rPh sb="2" eb="4">
      <t>ケツゴウ</t>
    </rPh>
    <phoneticPr fontId="1"/>
  </si>
  <si>
    <t>セル結合 L30：M30</t>
    <rPh sb="2" eb="4">
      <t>ケツゴウ</t>
    </rPh>
    <phoneticPr fontId="1"/>
  </si>
  <si>
    <t>セル結合 B31：C31</t>
    <rPh sb="2" eb="4">
      <t>ケツゴウ</t>
    </rPh>
    <phoneticPr fontId="1"/>
  </si>
  <si>
    <t>セル結合 L31：M31</t>
    <rPh sb="2" eb="4">
      <t>ケツゴウ</t>
    </rPh>
    <phoneticPr fontId="1"/>
  </si>
  <si>
    <t>セル結合 B32：C32</t>
    <rPh sb="2" eb="4">
      <t>ケツゴウ</t>
    </rPh>
    <phoneticPr fontId="1"/>
  </si>
  <si>
    <t>セル結合 L32：M32</t>
    <rPh sb="2" eb="4">
      <t>ケツゴウ</t>
    </rPh>
    <phoneticPr fontId="1"/>
  </si>
  <si>
    <r>
      <t>　セルの標準の高さは、</t>
    </r>
    <r>
      <rPr>
        <u/>
        <sz val="12"/>
        <color theme="1"/>
        <rFont val="ＭＳ ゴシック"/>
        <family val="3"/>
        <charset val="128"/>
      </rPr>
      <t>32ピクセル</t>
    </r>
    <r>
      <rPr>
        <sz val="12"/>
        <color theme="1"/>
        <rFont val="ＭＳ ゴシック"/>
        <family val="3"/>
        <charset val="128"/>
      </rPr>
      <t>とする。</t>
    </r>
    <rPh sb="4" eb="6">
      <t>ひょうじゅん</t>
    </rPh>
    <rPh sb="7" eb="8">
      <t>たか</t>
    </rPh>
    <phoneticPr fontId="1" type="Hiragana" alignment="distributed"/>
  </si>
  <si>
    <t>①</t>
    <phoneticPr fontId="1"/>
  </si>
  <si>
    <t>図形描画</t>
    <rPh sb="0" eb="4">
      <t>ズケイビョウガ</t>
    </rPh>
    <phoneticPr fontId="1"/>
  </si>
  <si>
    <t>A1：P9</t>
    <phoneticPr fontId="1"/>
  </si>
  <si>
    <t>書式設定</t>
    <rPh sb="0" eb="4">
      <t>ショシキセッテイ</t>
    </rPh>
    <phoneticPr fontId="1"/>
  </si>
  <si>
    <t>正方形/長方形</t>
    <rPh sb="0" eb="3">
      <t>セイホウケイ</t>
    </rPh>
    <rPh sb="4" eb="7">
      <t>チョウホウケイ</t>
    </rPh>
    <phoneticPr fontId="1"/>
  </si>
  <si>
    <t>テーマスタイル</t>
    <phoneticPr fontId="1"/>
  </si>
  <si>
    <t>パステル－青、アクセント１</t>
    <rPh sb="5" eb="6">
      <t>アオ</t>
    </rPh>
    <phoneticPr fontId="1"/>
  </si>
  <si>
    <t>枠線の色</t>
    <rPh sb="0" eb="2">
      <t>ワクセン</t>
    </rPh>
    <rPh sb="3" eb="4">
      <t>イロ</t>
    </rPh>
    <phoneticPr fontId="1"/>
  </si>
  <si>
    <t>青</t>
    <rPh sb="0" eb="1">
      <t>アオ</t>
    </rPh>
    <phoneticPr fontId="1"/>
  </si>
  <si>
    <t>枠線の太さ</t>
    <rPh sb="0" eb="2">
      <t>ワクセン</t>
    </rPh>
    <rPh sb="3" eb="4">
      <t>フト</t>
    </rPh>
    <phoneticPr fontId="1"/>
  </si>
  <si>
    <t>１pt</t>
    <phoneticPr fontId="1"/>
  </si>
  <si>
    <t>A4：L9</t>
    <phoneticPr fontId="1"/>
  </si>
  <si>
    <t>吹き出し：円形</t>
    <rPh sb="0" eb="1">
      <t>フ</t>
    </rPh>
    <rPh sb="2" eb="3">
      <t>ダ</t>
    </rPh>
    <rPh sb="5" eb="7">
      <t>エンケイ</t>
    </rPh>
    <phoneticPr fontId="1"/>
  </si>
  <si>
    <t>B1：K4</t>
    <phoneticPr fontId="1"/>
  </si>
  <si>
    <t>黄</t>
    <rPh sb="0" eb="1">
      <t>キ</t>
    </rPh>
    <phoneticPr fontId="1"/>
  </si>
  <si>
    <t>濃い青</t>
    <rPh sb="0" eb="1">
      <t>コ</t>
    </rPh>
    <rPh sb="2" eb="3">
      <t>アオ</t>
    </rPh>
    <phoneticPr fontId="1"/>
  </si>
  <si>
    <t>0.5pt</t>
    <phoneticPr fontId="1"/>
  </si>
  <si>
    <t>文字画像《101》</t>
    <rPh sb="0" eb="2">
      <t>モジ</t>
    </rPh>
    <rPh sb="2" eb="4">
      <t>ガゾウ</t>
    </rPh>
    <phoneticPr fontId="1"/>
  </si>
  <si>
    <t>L1：P9</t>
    <phoneticPr fontId="1"/>
  </si>
  <si>
    <t>イラスト画像《201》</t>
    <rPh sb="4" eb="6">
      <t>ガゾウ</t>
    </rPh>
    <phoneticPr fontId="1"/>
  </si>
  <si>
    <r>
      <t>　セルの標準の幅は、</t>
    </r>
    <r>
      <rPr>
        <u/>
        <sz val="12"/>
        <color theme="1"/>
        <rFont val="ＭＳ ゴシック"/>
        <family val="3"/>
        <charset val="128"/>
      </rPr>
      <t>66ピクセル</t>
    </r>
    <r>
      <rPr>
        <sz val="12"/>
        <color theme="1"/>
        <rFont val="ＭＳ ゴシック"/>
        <family val="3"/>
        <charset val="128"/>
      </rPr>
      <t>とする。</t>
    </r>
    <rPh sb="4" eb="6">
      <t>ひょうじゅん</t>
    </rPh>
    <rPh sb="7" eb="8">
      <t>はば</t>
    </rPh>
    <phoneticPr fontId="1" type="Hiragana" alignment="distributed"/>
  </si>
  <si>
    <t>A14：G23</t>
    <phoneticPr fontId="1"/>
  </si>
  <si>
    <t>文字画像《103》</t>
    <rPh sb="0" eb="2">
      <t>モジ</t>
    </rPh>
    <phoneticPr fontId="1"/>
  </si>
  <si>
    <t>文字画像《102》</t>
    <rPh sb="0" eb="2">
      <t>モジ</t>
    </rPh>
    <phoneticPr fontId="1"/>
  </si>
  <si>
    <t>H13：P25</t>
    <phoneticPr fontId="1"/>
  </si>
  <si>
    <t>文字画像《104》</t>
    <rPh sb="0" eb="2">
      <t>モジ</t>
    </rPh>
    <rPh sb="2" eb="4">
      <t>ガゾウ</t>
    </rPh>
    <phoneticPr fontId="1"/>
  </si>
  <si>
    <t>文字画像《105》</t>
    <rPh sb="0" eb="2">
      <t>モジ</t>
    </rPh>
    <rPh sb="2" eb="4">
      <t>ガゾウ</t>
    </rPh>
    <phoneticPr fontId="1"/>
  </si>
  <si>
    <t>A25：N28</t>
    <phoneticPr fontId="1"/>
  </si>
  <si>
    <t>文字画像《106》</t>
    <rPh sb="0" eb="2">
      <t>モジ</t>
    </rPh>
    <rPh sb="2" eb="4">
      <t>ガゾウ</t>
    </rPh>
    <phoneticPr fontId="1"/>
  </si>
  <si>
    <t>イラスト画像《202》</t>
    <rPh sb="4" eb="6">
      <t>ガゾウ</t>
    </rPh>
    <phoneticPr fontId="1"/>
  </si>
  <si>
    <t>G33：N35</t>
    <phoneticPr fontId="1"/>
  </si>
  <si>
    <t>文字画像《107》</t>
    <phoneticPr fontId="1"/>
  </si>
  <si>
    <t>B13：F17(トリミング加工）</t>
    <rPh sb="13" eb="15">
      <t>カコウ</t>
    </rPh>
    <phoneticPr fontId="1"/>
  </si>
  <si>
    <t>③</t>
    <phoneticPr fontId="1"/>
  </si>
  <si>
    <t>吹き出しの先の位置</t>
    <rPh sb="0" eb="1">
      <t>フ</t>
    </rPh>
    <rPh sb="2" eb="3">
      <t>ダ</t>
    </rPh>
    <rPh sb="5" eb="6">
      <t>サキ</t>
    </rPh>
    <rPh sb="7" eb="9">
      <t>イチ</t>
    </rPh>
    <phoneticPr fontId="1"/>
  </si>
  <si>
    <t>D5</t>
    <phoneticPr fontId="1"/>
  </si>
  <si>
    <t>④</t>
    <phoneticPr fontId="1"/>
  </si>
  <si>
    <t>文字画像《108》</t>
    <rPh sb="0" eb="2">
      <t>モジ</t>
    </rPh>
    <rPh sb="2" eb="4">
      <t>ガゾウ</t>
    </rPh>
    <phoneticPr fontId="1"/>
  </si>
  <si>
    <t>⑦</t>
    <phoneticPr fontId="1"/>
  </si>
  <si>
    <t>⑧</t>
    <phoneticPr fontId="1"/>
  </si>
  <si>
    <t>図形Ｂ</t>
    <rPh sb="0" eb="2">
      <t>ズケイ</t>
    </rPh>
    <phoneticPr fontId="1"/>
  </si>
  <si>
    <t>図形Ｃ</t>
    <rPh sb="0" eb="2">
      <t>ずけい</t>
    </rPh>
    <phoneticPr fontId="1" type="Hiragana" alignment="distributed"/>
  </si>
  <si>
    <t>C2：J3</t>
    <phoneticPr fontId="1"/>
  </si>
  <si>
    <t>C29：M32</t>
    <phoneticPr fontId="1"/>
  </si>
  <si>
    <t>L30</t>
    <phoneticPr fontId="1"/>
  </si>
  <si>
    <t>C29：L32</t>
    <phoneticPr fontId="1"/>
  </si>
  <si>
    <t>A36：P50</t>
    <phoneticPr fontId="1"/>
  </si>
  <si>
    <t>29行</t>
    <rPh sb="2" eb="3">
      <t>ギョウ</t>
    </rPh>
    <phoneticPr fontId="1"/>
  </si>
  <si>
    <t>B29：C29、L29:M29</t>
    <phoneticPr fontId="1"/>
  </si>
  <si>
    <t>B29：M32</t>
    <phoneticPr fontId="1"/>
  </si>
  <si>
    <t>D30：K30 ～ D32：K32</t>
    <phoneticPr fontId="1"/>
  </si>
  <si>
    <t>B30：M30</t>
    <phoneticPr fontId="1"/>
  </si>
  <si>
    <t>B31：M31</t>
    <phoneticPr fontId="1"/>
  </si>
  <si>
    <t>①</t>
    <phoneticPr fontId="1"/>
  </si>
  <si>
    <t>パステル青、
アクセント1</t>
    <rPh sb="4" eb="5">
      <t>アオ</t>
    </rPh>
    <phoneticPr fontId="1"/>
  </si>
  <si>
    <t>青</t>
    <rPh sb="0" eb="1">
      <t>アオ</t>
    </rPh>
    <phoneticPr fontId="1"/>
  </si>
  <si>
    <t>1pt</t>
    <phoneticPr fontId="1"/>
  </si>
  <si>
    <t>字101</t>
    <rPh sb="0" eb="1">
      <t>ジ</t>
    </rPh>
    <phoneticPr fontId="1"/>
  </si>
  <si>
    <t>イ201</t>
    <phoneticPr fontId="1"/>
  </si>
  <si>
    <t>字102</t>
    <rPh sb="0" eb="1">
      <t>ジ</t>
    </rPh>
    <phoneticPr fontId="1"/>
  </si>
  <si>
    <t>字103</t>
    <rPh sb="0" eb="1">
      <t>ジ</t>
    </rPh>
    <phoneticPr fontId="1"/>
  </si>
  <si>
    <t>字104</t>
    <rPh sb="0" eb="1">
      <t>ジ</t>
    </rPh>
    <phoneticPr fontId="1"/>
  </si>
  <si>
    <t>字105</t>
    <rPh sb="0" eb="1">
      <t>ジ</t>
    </rPh>
    <phoneticPr fontId="1"/>
  </si>
  <si>
    <t>イ202</t>
    <phoneticPr fontId="1"/>
  </si>
  <si>
    <t>字106</t>
    <rPh sb="0" eb="1">
      <t>ジ</t>
    </rPh>
    <phoneticPr fontId="1"/>
  </si>
  <si>
    <t>字107</t>
    <rPh sb="0" eb="1">
      <t>ジ</t>
    </rPh>
    <phoneticPr fontId="1"/>
  </si>
  <si>
    <t>トリミング</t>
    <phoneticPr fontId="1"/>
  </si>
  <si>
    <t>図形Ｂ</t>
    <rPh sb="0" eb="2">
      <t>ズケイ</t>
    </rPh>
    <phoneticPr fontId="1"/>
  </si>
  <si>
    <t>吹き出し位置</t>
    <rPh sb="0" eb="1">
      <t>フ</t>
    </rPh>
    <rPh sb="2" eb="3">
      <t>ダ</t>
    </rPh>
    <rPh sb="4" eb="6">
      <t>イチ</t>
    </rPh>
    <phoneticPr fontId="1"/>
  </si>
  <si>
    <t>黄</t>
    <rPh sb="0" eb="1">
      <t>キ</t>
    </rPh>
    <phoneticPr fontId="1"/>
  </si>
  <si>
    <t>濃い青</t>
    <rPh sb="0" eb="1">
      <t>コ</t>
    </rPh>
    <rPh sb="2" eb="3">
      <t>アオ</t>
    </rPh>
    <phoneticPr fontId="1"/>
  </si>
  <si>
    <t>0.5pt</t>
    <phoneticPr fontId="1"/>
  </si>
  <si>
    <t>図形Ｃ</t>
    <rPh sb="0" eb="2">
      <t>ズケイ</t>
    </rPh>
    <phoneticPr fontId="1"/>
  </si>
  <si>
    <t>光沢、赤、
アクセント３</t>
    <rPh sb="0" eb="2">
      <t>コウタク</t>
    </rPh>
    <rPh sb="3" eb="4">
      <t>アカ</t>
    </rPh>
    <phoneticPr fontId="1"/>
  </si>
  <si>
    <t>④</t>
    <phoneticPr fontId="1"/>
  </si>
  <si>
    <t>字108</t>
    <phoneticPr fontId="1"/>
  </si>
  <si>
    <t>L31</t>
  </si>
  <si>
    <t>D32</t>
    <phoneticPr fontId="1"/>
  </si>
  <si>
    <t>E32</t>
    <phoneticPr fontId="1"/>
  </si>
  <si>
    <t>F32</t>
    <phoneticPr fontId="1"/>
  </si>
  <si>
    <t>G32</t>
    <phoneticPr fontId="1"/>
  </si>
  <si>
    <t>H32</t>
    <phoneticPr fontId="1"/>
  </si>
  <si>
    <t>I32</t>
    <phoneticPr fontId="1"/>
  </si>
  <si>
    <t>J32</t>
    <phoneticPr fontId="1"/>
  </si>
  <si>
    <t>K32</t>
    <phoneticPr fontId="1"/>
  </si>
  <si>
    <t>貼り付け A36：P50</t>
    <rPh sb="0" eb="1">
      <t>ハ</t>
    </rPh>
    <rPh sb="2" eb="3">
      <t>ツ</t>
    </rPh>
    <phoneticPr fontId="1"/>
  </si>
  <si>
    <t>青、アクセント1、
黒＋基本色25％</t>
    <rPh sb="0" eb="1">
      <t>アオ</t>
    </rPh>
    <rPh sb="10" eb="11">
      <t>クロ</t>
    </rPh>
    <rPh sb="12" eb="14">
      <t>キホン</t>
    </rPh>
    <rPh sb="14" eb="15">
      <t>ショク</t>
    </rPh>
    <phoneticPr fontId="1"/>
  </si>
  <si>
    <t>セル結合 B29：C29</t>
    <rPh sb="2" eb="4">
      <t>ケツゴウ</t>
    </rPh>
    <phoneticPr fontId="1"/>
  </si>
  <si>
    <t>セル結合 L29：M29</t>
    <rPh sb="2" eb="4">
      <t>ケツゴウ</t>
    </rPh>
    <phoneticPr fontId="1"/>
  </si>
  <si>
    <t>細実線、格子B29:M32</t>
    <rPh sb="0" eb="1">
      <t>ホソ</t>
    </rPh>
    <rPh sb="1" eb="3">
      <t>ジッセン</t>
    </rPh>
    <rPh sb="4" eb="6">
      <t>コウシ</t>
    </rPh>
    <phoneticPr fontId="1"/>
  </si>
  <si>
    <t>右揃えD30 ：K32</t>
    <rPh sb="0" eb="1">
      <t>ミギ</t>
    </rPh>
    <rPh sb="1" eb="2">
      <t>ソロ</t>
    </rPh>
    <phoneticPr fontId="1"/>
  </si>
  <si>
    <t>アクア、B30:M30</t>
    <phoneticPr fontId="1"/>
  </si>
  <si>
    <t>赤、B31:M31</t>
    <rPh sb="0" eb="1">
      <t>アカ</t>
    </rPh>
    <phoneticPr fontId="1"/>
  </si>
  <si>
    <t>オリーブ、B32:M32</t>
    <phoneticPr fontId="1"/>
  </si>
  <si>
    <t xml:space="preserve">縮小して全体表示
D29 :K29 </t>
    <rPh sb="0" eb="2">
      <t>シュクショウ</t>
    </rPh>
    <rPh sb="4" eb="6">
      <t>ゼンタイ</t>
    </rPh>
    <rPh sb="6" eb="8">
      <t>ヒョウジ</t>
    </rPh>
    <phoneticPr fontId="1"/>
  </si>
  <si>
    <t>縮小</t>
    <phoneticPr fontId="1"/>
  </si>
  <si>
    <t>グラフタイトル</t>
    <phoneticPr fontId="1"/>
  </si>
  <si>
    <t>削除</t>
    <rPh sb="0" eb="2">
      <t>サクジョ</t>
    </rPh>
    <phoneticPr fontId="1"/>
  </si>
  <si>
    <t>中央揃え</t>
    <phoneticPr fontId="1"/>
  </si>
  <si>
    <t>D29：K29</t>
    <phoneticPr fontId="1"/>
  </si>
  <si>
    <t>グラフタイトル削除</t>
    <rPh sb="7" eb="9">
      <t>サクジョ</t>
    </rPh>
    <phoneticPr fontId="1"/>
  </si>
  <si>
    <t>30行～32行</t>
    <rPh sb="2" eb="3">
      <t>ギョウ</t>
    </rPh>
    <rPh sb="6" eb="7">
      <t>ギョウ</t>
    </rPh>
    <phoneticPr fontId="1"/>
  </si>
  <si>
    <t>A8：P15</t>
    <phoneticPr fontId="1"/>
  </si>
  <si>
    <t>M23：P37</t>
    <phoneticPr fontId="1"/>
  </si>
  <si>
    <t>図形の塗りつぶし</t>
    <rPh sb="0" eb="2">
      <t>ズケイ</t>
    </rPh>
    <rPh sb="3" eb="4">
      <t>ヌ</t>
    </rPh>
    <phoneticPr fontId="1"/>
  </si>
  <si>
    <t>D30：D31</t>
    <phoneticPr fontId="1"/>
  </si>
  <si>
    <t>E32～L32</t>
    <phoneticPr fontId="1"/>
  </si>
  <si>
    <t>E30：E31～L30：L32</t>
    <phoneticPr fontId="1"/>
  </si>
  <si>
    <t>B30:B32、M30：M32</t>
    <phoneticPr fontId="1"/>
  </si>
  <si>
    <t>中央揃え B30～B32</t>
    <rPh sb="0" eb="2">
      <t>チュウオウ</t>
    </rPh>
    <rPh sb="2" eb="3">
      <t>ソロ</t>
    </rPh>
    <phoneticPr fontId="1"/>
  </si>
  <si>
    <t>中央揃え M30～M32</t>
    <rPh sb="0" eb="2">
      <t>チュウオウ</t>
    </rPh>
    <rPh sb="2" eb="3">
      <t>ソロ</t>
    </rPh>
    <phoneticPr fontId="1"/>
  </si>
  <si>
    <t>B列、M列</t>
    <rPh sb="1" eb="2">
      <t>レツ</t>
    </rPh>
    <rPh sb="4" eb="5">
      <t>レツ</t>
    </rPh>
    <phoneticPr fontId="1"/>
  </si>
  <si>
    <t>B29：M29</t>
    <phoneticPr fontId="1"/>
  </si>
  <si>
    <t>中央揃えB29 :M29</t>
    <rPh sb="0" eb="2">
      <t>チュウオウ</t>
    </rPh>
    <rPh sb="2" eb="3">
      <t>ソロ</t>
    </rPh>
    <phoneticPr fontId="1"/>
  </si>
  <si>
    <t>文書作成　総合問題15　（第21回技能検定問題）　（Excel2016で作成）</t>
    <rPh sb="0" eb="2">
      <t>ぶんしょ</t>
    </rPh>
    <rPh sb="2" eb="4">
      <t>さくせい</t>
    </rPh>
    <rPh sb="5" eb="9">
      <t>そうごうもんだい</t>
    </rPh>
    <rPh sb="13" eb="14">
      <t>だい</t>
    </rPh>
    <rPh sb="16" eb="17">
      <t>かい</t>
    </rPh>
    <rPh sb="17" eb="21">
      <t>ぎのうけんてい</t>
    </rPh>
    <rPh sb="21" eb="23">
      <t>もんだい</t>
    </rPh>
    <rPh sb="36" eb="38">
      <t>さくせい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</si>
</sst>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5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7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ashed">
        <color auto="1"/>
      </left>
      <right style="dott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tted">
        <color indexed="64"/>
      </right>
      <top style="dashed">
        <color auto="1"/>
      </top>
      <bottom/>
      <diagonal/>
    </border>
    <border>
      <left style="dashed">
        <color auto="1"/>
      </left>
      <right style="dotted">
        <color indexed="64"/>
      </right>
      <top/>
      <bottom/>
      <diagonal/>
    </border>
    <border>
      <left style="dashed">
        <color auto="1"/>
      </left>
      <right style="dotted">
        <color indexed="64"/>
      </right>
      <top/>
      <bottom style="dashed">
        <color auto="1"/>
      </bottom>
      <diagonal/>
    </border>
    <border>
      <left style="dotted">
        <color indexed="64"/>
      </left>
      <right style="dashed">
        <color auto="1"/>
      </right>
      <top style="dashed">
        <color auto="1"/>
      </top>
      <bottom/>
      <diagonal/>
    </border>
    <border>
      <left style="dotted">
        <color indexed="64"/>
      </left>
      <right style="dashed">
        <color auto="1"/>
      </right>
      <top/>
      <bottom style="dashed">
        <color auto="1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/>
      <diagonal/>
    </border>
    <border>
      <left style="dott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1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3" borderId="32" xfId="0" applyFont="1" applyFill="1" applyBorder="1" applyAlignment="1">
      <alignment horizontal="center" vertical="center" shrinkToFit="1"/>
    </xf>
    <xf numFmtId="0" fontId="4" fillId="3" borderId="35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0" fontId="9" fillId="0" borderId="38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3" borderId="43" xfId="0" applyFont="1" applyFill="1" applyBorder="1" applyAlignment="1">
      <alignment horizontal="center" vertical="center" shrinkToFit="1"/>
    </xf>
    <xf numFmtId="0" fontId="4" fillId="3" borderId="46" xfId="0" applyFont="1" applyFill="1" applyBorder="1" applyAlignment="1" applyProtection="1">
      <alignment horizontal="center" vertical="center" shrinkToFit="1"/>
      <protection locked="0"/>
    </xf>
    <xf numFmtId="0" fontId="4" fillId="0" borderId="51" xfId="0" applyFont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right" shrinkToFit="1"/>
    </xf>
    <xf numFmtId="0" fontId="9" fillId="0" borderId="55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3" borderId="60" xfId="0" applyFont="1" applyFill="1" applyBorder="1" applyAlignment="1">
      <alignment horizontal="center" vertical="center" shrinkToFit="1"/>
    </xf>
    <xf numFmtId="0" fontId="4" fillId="3" borderId="64" xfId="0" applyFont="1" applyFill="1" applyBorder="1" applyAlignment="1" applyProtection="1">
      <alignment horizontal="center" vertical="center" shrinkToFit="1"/>
      <protection locked="0"/>
    </xf>
    <xf numFmtId="0" fontId="9" fillId="0" borderId="6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shrinkToFit="1"/>
    </xf>
    <xf numFmtId="0" fontId="4" fillId="0" borderId="45" xfId="0" applyFont="1" applyBorder="1" applyAlignment="1">
      <alignment vertical="center" shrinkToFit="1"/>
    </xf>
    <xf numFmtId="0" fontId="9" fillId="0" borderId="51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4" fillId="0" borderId="63" xfId="0" applyFont="1" applyBorder="1" applyAlignment="1">
      <alignment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right" shrinkToFit="1"/>
    </xf>
    <xf numFmtId="0" fontId="4" fillId="0" borderId="79" xfId="0" applyFont="1" applyBorder="1" applyAlignment="1">
      <alignment horizontal="center" vertical="center" shrinkToFit="1"/>
    </xf>
    <xf numFmtId="0" fontId="4" fillId="3" borderId="80" xfId="0" applyFont="1" applyFill="1" applyBorder="1" applyAlignment="1" applyProtection="1">
      <alignment horizontal="center" vertical="center" shrinkToFit="1"/>
      <protection locked="0"/>
    </xf>
    <xf numFmtId="0" fontId="9" fillId="0" borderId="87" xfId="0" applyFont="1" applyBorder="1" applyAlignment="1">
      <alignment horizontal="center" vertical="center" shrinkToFit="1"/>
    </xf>
    <xf numFmtId="0" fontId="4" fillId="3" borderId="88" xfId="0" applyFont="1" applyFill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right" shrinkToFit="1"/>
    </xf>
    <xf numFmtId="0" fontId="4" fillId="0" borderId="92" xfId="0" applyFont="1" applyBorder="1">
      <alignment vertical="center"/>
    </xf>
    <xf numFmtId="0" fontId="4" fillId="0" borderId="0" xfId="0" applyFont="1" applyBorder="1">
      <alignment vertical="center"/>
    </xf>
    <xf numFmtId="0" fontId="3" fillId="4" borderId="21" xfId="0" applyFont="1" applyFill="1" applyBorder="1" applyAlignment="1">
      <alignment horizontal="center" vertical="center" shrinkToFit="1"/>
    </xf>
    <xf numFmtId="0" fontId="3" fillId="4" borderId="25" xfId="0" applyFont="1" applyFill="1" applyBorder="1" applyAlignment="1">
      <alignment horizontal="center" vertical="center" shrinkToFit="1"/>
    </xf>
    <xf numFmtId="0" fontId="3" fillId="4" borderId="27" xfId="0" applyFont="1" applyFill="1" applyBorder="1" applyAlignment="1">
      <alignment horizontal="center" vertical="center" shrinkToFit="1"/>
    </xf>
    <xf numFmtId="0" fontId="9" fillId="4" borderId="81" xfId="0" applyFont="1" applyFill="1" applyBorder="1" applyAlignment="1">
      <alignment horizontal="center" vertical="center" shrinkToFit="1"/>
    </xf>
    <xf numFmtId="0" fontId="4" fillId="4" borderId="50" xfId="0" applyFont="1" applyFill="1" applyBorder="1" applyAlignment="1">
      <alignment horizontal="center" vertical="center" shrinkToFit="1"/>
    </xf>
    <xf numFmtId="0" fontId="4" fillId="4" borderId="51" xfId="0" applyFont="1" applyFill="1" applyBorder="1" applyAlignment="1">
      <alignment horizontal="center" vertical="center" shrinkToFit="1"/>
    </xf>
    <xf numFmtId="0" fontId="4" fillId="4" borderId="93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9" fillId="0" borderId="0" xfId="0" applyFont="1" applyBorder="1">
      <alignment vertical="center"/>
    </xf>
    <xf numFmtId="0" fontId="4" fillId="0" borderId="0" xfId="0" applyFont="1" applyBorder="1" applyAlignment="1">
      <alignment horizontal="right" shrinkToFi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68" xfId="0" applyFont="1" applyBorder="1" applyAlignment="1">
      <alignment horizontal="center" vertical="center" shrinkToFit="1"/>
    </xf>
    <xf numFmtId="0" fontId="4" fillId="0" borderId="60" xfId="0" applyFont="1" applyBorder="1" applyAlignment="1">
      <alignment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4" fillId="3" borderId="79" xfId="0" applyFont="1" applyFill="1" applyBorder="1" applyAlignment="1">
      <alignment horizontal="center" vertical="center" shrinkToFit="1"/>
    </xf>
    <xf numFmtId="0" fontId="4" fillId="3" borderId="94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6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87" xfId="0" applyFont="1" applyBorder="1" applyAlignment="1">
      <alignment horizontal="center" vertical="top" wrapText="1" shrinkToFit="1"/>
    </xf>
    <xf numFmtId="0" fontId="4" fillId="0" borderId="49" xfId="0" applyFont="1" applyBorder="1" applyAlignment="1">
      <alignment horizontal="center" vertical="top" wrapText="1" shrinkToFit="1"/>
    </xf>
    <xf numFmtId="0" fontId="9" fillId="0" borderId="21" xfId="0" applyFont="1" applyBorder="1" applyAlignment="1">
      <alignment horizontal="center" vertical="center" shrinkToFit="1"/>
    </xf>
    <xf numFmtId="0" fontId="0" fillId="0" borderId="85" xfId="0" applyBorder="1" applyAlignment="1">
      <alignment horizontal="left" vertical="center"/>
    </xf>
    <xf numFmtId="177" fontId="0" fillId="0" borderId="85" xfId="0" applyNumberFormat="1" applyBorder="1" applyAlignment="1">
      <alignment horizontal="left" vertical="center"/>
    </xf>
    <xf numFmtId="177" fontId="0" fillId="0" borderId="85" xfId="0" applyNumberFormat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shrinkToFit="1"/>
    </xf>
    <xf numFmtId="176" fontId="14" fillId="0" borderId="0" xfId="0" applyNumberFormat="1" applyFont="1" applyFill="1" applyBorder="1" applyAlignment="1">
      <alignment horizontal="left" vertical="center"/>
    </xf>
    <xf numFmtId="176" fontId="13" fillId="0" borderId="0" xfId="0" applyNumberFormat="1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177" fontId="0" fillId="5" borderId="85" xfId="0" applyNumberFormat="1" applyFill="1" applyBorder="1" applyAlignment="1">
      <alignment horizontal="right" vertical="center"/>
    </xf>
    <xf numFmtId="177" fontId="0" fillId="6" borderId="85" xfId="0" applyNumberFormat="1" applyFill="1" applyBorder="1" applyAlignment="1">
      <alignment horizontal="right" vertical="center"/>
    </xf>
    <xf numFmtId="177" fontId="0" fillId="7" borderId="85" xfId="0" applyNumberFormat="1" applyFill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77" fontId="0" fillId="0" borderId="0" xfId="0" applyNumberFormat="1" applyBorder="1" applyAlignment="1">
      <alignment horizontal="left" vertical="center"/>
    </xf>
    <xf numFmtId="177" fontId="0" fillId="0" borderId="0" xfId="0" applyNumberFormat="1" applyBorder="1">
      <alignment vertical="center"/>
    </xf>
    <xf numFmtId="0" fontId="4" fillId="0" borderId="44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center" vertical="center" shrinkToFit="1"/>
    </xf>
    <xf numFmtId="0" fontId="4" fillId="3" borderId="65" xfId="0" applyFont="1" applyFill="1" applyBorder="1" applyAlignment="1">
      <alignment horizontal="center" vertical="center" shrinkToFit="1"/>
    </xf>
    <xf numFmtId="0" fontId="4" fillId="3" borderId="91" xfId="0" applyFont="1" applyFill="1" applyBorder="1" applyAlignment="1" applyProtection="1">
      <alignment horizontal="center" vertical="center" shrinkToFit="1"/>
      <protection locked="0"/>
    </xf>
    <xf numFmtId="0" fontId="4" fillId="0" borderId="86" xfId="0" applyFont="1" applyBorder="1" applyAlignment="1">
      <alignment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90" xfId="0" applyFont="1" applyBorder="1" applyAlignment="1">
      <alignment vertical="center" shrinkToFit="1"/>
    </xf>
    <xf numFmtId="0" fontId="9" fillId="0" borderId="100" xfId="0" applyFont="1" applyBorder="1" applyAlignment="1">
      <alignment horizontal="center" vertical="center" shrinkToFit="1"/>
    </xf>
    <xf numFmtId="0" fontId="4" fillId="0" borderId="32" xfId="0" applyFont="1" applyBorder="1" applyAlignment="1">
      <alignment vertical="center" shrinkToFit="1"/>
    </xf>
    <xf numFmtId="0" fontId="4" fillId="0" borderId="79" xfId="0" applyFont="1" applyBorder="1" applyAlignment="1">
      <alignment vertical="center" shrinkToFit="1"/>
    </xf>
    <xf numFmtId="0" fontId="4" fillId="0" borderId="78" xfId="0" applyFont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16" fillId="0" borderId="85" xfId="0" applyFont="1" applyFill="1" applyBorder="1" applyAlignment="1">
      <alignment horizontal="left" vertical="center"/>
    </xf>
    <xf numFmtId="0" fontId="12" fillId="0" borderId="8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10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0" fontId="4" fillId="0" borderId="108" xfId="0" applyFont="1" applyFill="1" applyBorder="1" applyAlignment="1">
      <alignment horizontal="center" vertical="center"/>
    </xf>
    <xf numFmtId="49" fontId="4" fillId="0" borderId="0" xfId="0" quotePrefix="1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8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justify" vertical="center"/>
    </xf>
    <xf numFmtId="0" fontId="4" fillId="0" borderId="68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0" borderId="78" xfId="0" applyFont="1" applyFill="1" applyBorder="1" applyAlignment="1">
      <alignment horizontal="center" vertical="center" shrinkToFit="1"/>
    </xf>
    <xf numFmtId="0" fontId="4" fillId="3" borderId="91" xfId="0" applyFont="1" applyFill="1" applyBorder="1" applyAlignment="1">
      <alignment horizontal="center" vertical="center" shrinkToFit="1"/>
    </xf>
    <xf numFmtId="0" fontId="4" fillId="2" borderId="47" xfId="0" applyFont="1" applyFill="1" applyBorder="1" applyAlignment="1">
      <alignment horizontal="center" vertical="center" shrinkToFit="1"/>
    </xf>
    <xf numFmtId="0" fontId="4" fillId="2" borderId="71" xfId="0" applyFont="1" applyFill="1" applyBorder="1" applyAlignment="1">
      <alignment horizontal="center" vertical="center" shrinkToFit="1"/>
    </xf>
    <xf numFmtId="0" fontId="4" fillId="3" borderId="35" xfId="0" applyFont="1" applyFill="1" applyBorder="1" applyAlignment="1">
      <alignment horizontal="center" vertical="center" shrinkToFit="1"/>
    </xf>
    <xf numFmtId="0" fontId="4" fillId="3" borderId="66" xfId="0" applyFont="1" applyFill="1" applyBorder="1" applyAlignment="1" applyProtection="1">
      <alignment horizontal="center" vertical="center" shrinkToFit="1"/>
      <protection locked="0"/>
    </xf>
    <xf numFmtId="0" fontId="22" fillId="0" borderId="59" xfId="0" applyFont="1" applyBorder="1" applyAlignment="1">
      <alignment horizontal="center" vertical="center" wrapText="1" shrinkToFit="1"/>
    </xf>
    <xf numFmtId="0" fontId="4" fillId="2" borderId="63" xfId="0" applyFont="1" applyFill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0" fontId="4" fillId="2" borderId="90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95" xfId="0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2" borderId="41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40" xfId="0" applyFont="1" applyFill="1" applyBorder="1" applyAlignment="1">
      <alignment horizontal="center" vertical="center" shrinkToFit="1"/>
    </xf>
    <xf numFmtId="0" fontId="4" fillId="2" borderId="79" xfId="0" applyFont="1" applyFill="1" applyBorder="1" applyAlignment="1">
      <alignment horizontal="center" vertical="center" shrinkToFit="1"/>
    </xf>
    <xf numFmtId="0" fontId="4" fillId="2" borderId="96" xfId="0" applyFont="1" applyFill="1" applyBorder="1" applyAlignment="1">
      <alignment horizontal="center" vertical="center" shrinkToFit="1"/>
    </xf>
    <xf numFmtId="0" fontId="4" fillId="2" borderId="89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86" xfId="0" applyFont="1" applyFill="1" applyBorder="1" applyAlignment="1">
      <alignment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43" xfId="0" applyFont="1" applyFill="1" applyBorder="1" applyAlignment="1">
      <alignment vertical="center" shrinkToFit="1"/>
    </xf>
    <xf numFmtId="0" fontId="4" fillId="2" borderId="4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78" xfId="0" applyFont="1" applyFill="1" applyBorder="1" applyAlignment="1">
      <alignment horizontal="center" vertical="center" shrinkToFit="1"/>
    </xf>
    <xf numFmtId="0" fontId="4" fillId="2" borderId="63" xfId="0" applyFont="1" applyFill="1" applyBorder="1" applyAlignment="1">
      <alignment vertical="center" shrinkToFit="1"/>
    </xf>
    <xf numFmtId="0" fontId="4" fillId="2" borderId="65" xfId="0" applyFont="1" applyFill="1" applyBorder="1" applyAlignment="1">
      <alignment horizontal="center" vertical="center" shrinkToFit="1"/>
    </xf>
    <xf numFmtId="0" fontId="4" fillId="2" borderId="91" xfId="0" applyFont="1" applyFill="1" applyBorder="1" applyAlignment="1">
      <alignment horizontal="center" vertical="center" shrinkToFit="1"/>
    </xf>
    <xf numFmtId="0" fontId="4" fillId="2" borderId="49" xfId="0" applyFont="1" applyFill="1" applyBorder="1" applyAlignment="1">
      <alignment horizontal="center" vertical="center" shrinkToFit="1"/>
    </xf>
    <xf numFmtId="0" fontId="4" fillId="2" borderId="90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vertical="center" shrinkToFit="1"/>
    </xf>
    <xf numFmtId="0" fontId="4" fillId="2" borderId="32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horizontal="center" vertical="center" shrinkToFit="1"/>
    </xf>
    <xf numFmtId="0" fontId="4" fillId="2" borderId="46" xfId="0" applyFont="1" applyFill="1" applyBorder="1" applyAlignment="1">
      <alignment vertical="center" shrinkToFit="1"/>
    </xf>
    <xf numFmtId="0" fontId="4" fillId="2" borderId="42" xfId="0" applyFont="1" applyFill="1" applyBorder="1" applyAlignment="1">
      <alignment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1" xfId="0" applyFont="1" applyFill="1" applyBorder="1" applyAlignment="1">
      <alignment vertical="center" shrinkToFit="1"/>
    </xf>
    <xf numFmtId="0" fontId="4" fillId="2" borderId="78" xfId="0" applyFont="1" applyFill="1" applyBorder="1" applyAlignment="1">
      <alignment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4" fillId="2" borderId="91" xfId="0" applyFont="1" applyFill="1" applyBorder="1" applyAlignment="1">
      <alignment vertical="center" shrinkToFit="1"/>
    </xf>
    <xf numFmtId="0" fontId="4" fillId="2" borderId="95" xfId="0" applyFont="1" applyFill="1" applyBorder="1" applyAlignment="1">
      <alignment vertical="center" shrinkToFit="1"/>
    </xf>
    <xf numFmtId="0" fontId="4" fillId="2" borderId="79" xfId="0" applyFont="1" applyFill="1" applyBorder="1" applyAlignment="1">
      <alignment vertical="center" shrinkToFit="1"/>
    </xf>
    <xf numFmtId="0" fontId="4" fillId="2" borderId="7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vertical="center" shrinkToFit="1"/>
    </xf>
    <xf numFmtId="0" fontId="4" fillId="2" borderId="60" xfId="0" applyFont="1" applyFill="1" applyBorder="1" applyAlignment="1">
      <alignment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92" xfId="0" applyFont="1" applyFill="1" applyBorder="1" applyAlignment="1">
      <alignment horizontal="center" vertical="center" shrinkToFit="1"/>
    </xf>
    <xf numFmtId="0" fontId="21" fillId="2" borderId="59" xfId="0" applyFont="1" applyFill="1" applyBorder="1" applyAlignment="1">
      <alignment horizontal="center" vertical="center" wrapText="1" shrinkToFit="1"/>
    </xf>
    <xf numFmtId="0" fontId="21" fillId="2" borderId="95" xfId="0" applyFont="1" applyFill="1" applyBorder="1" applyAlignment="1">
      <alignment horizontal="center" vertical="center" wrapText="1" shrinkToFit="1"/>
    </xf>
    <xf numFmtId="0" fontId="21" fillId="2" borderId="31" xfId="0" applyFont="1" applyFill="1" applyBorder="1" applyAlignment="1">
      <alignment horizontal="center" vertical="center" wrapText="1" shrinkToFit="1"/>
    </xf>
    <xf numFmtId="0" fontId="4" fillId="3" borderId="47" xfId="0" applyFont="1" applyFill="1" applyBorder="1" applyAlignment="1">
      <alignment horizontal="right" shrinkToFit="1"/>
    </xf>
    <xf numFmtId="0" fontId="22" fillId="2" borderId="59" xfId="0" applyFont="1" applyFill="1" applyBorder="1" applyAlignment="1">
      <alignment horizontal="center" vertical="center" wrapText="1" shrinkToFit="1"/>
    </xf>
    <xf numFmtId="0" fontId="0" fillId="0" borderId="85" xfId="0" applyFont="1" applyBorder="1" applyAlignment="1">
      <alignment horizontal="left" vertical="center"/>
    </xf>
    <xf numFmtId="0" fontId="0" fillId="0" borderId="85" xfId="0" applyFont="1" applyBorder="1" applyAlignment="1">
      <alignment horizontal="center" vertical="center" shrinkToFit="1"/>
    </xf>
    <xf numFmtId="0" fontId="20" fillId="2" borderId="59" xfId="0" applyFont="1" applyFill="1" applyBorder="1" applyAlignment="1">
      <alignment horizontal="center" vertical="center" shrinkToFit="1"/>
    </xf>
    <xf numFmtId="0" fontId="20" fillId="2" borderId="54" xfId="0" applyFont="1" applyFill="1" applyBorder="1" applyAlignment="1">
      <alignment horizontal="center" vertical="center" shrinkToFit="1"/>
    </xf>
    <xf numFmtId="0" fontId="4" fillId="0" borderId="112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8" xfId="0" applyFont="1" applyFill="1" applyBorder="1" applyAlignment="1">
      <alignment vertical="center" shrinkToFit="1"/>
    </xf>
    <xf numFmtId="0" fontId="4" fillId="0" borderId="113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21" fillId="2" borderId="43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104" xfId="0" applyFont="1" applyFill="1" applyBorder="1" applyAlignment="1">
      <alignment horizontal="center" vertical="center"/>
    </xf>
    <xf numFmtId="0" fontId="4" fillId="0" borderId="10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02" xfId="0" applyFont="1" applyFill="1" applyBorder="1" applyAlignment="1">
      <alignment horizontal="center" vertical="center"/>
    </xf>
    <xf numFmtId="0" fontId="4" fillId="0" borderId="116" xfId="0" applyFont="1" applyFill="1" applyBorder="1" applyAlignment="1">
      <alignment horizontal="center" vertical="center"/>
    </xf>
    <xf numFmtId="0" fontId="4" fillId="0" borderId="1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114" xfId="0" applyFont="1" applyFill="1" applyBorder="1" applyAlignment="1">
      <alignment horizontal="center" vertical="center" shrinkToFit="1"/>
    </xf>
    <xf numFmtId="0" fontId="17" fillId="0" borderId="106" xfId="0" applyFont="1" applyFill="1" applyBorder="1" applyAlignment="1">
      <alignment horizontal="center" vertical="center"/>
    </xf>
    <xf numFmtId="0" fontId="17" fillId="0" borderId="10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0" fillId="0" borderId="85" xfId="0" applyBorder="1" applyAlignment="1">
      <alignment horizontal="center" vertical="center"/>
    </xf>
    <xf numFmtId="0" fontId="12" fillId="0" borderId="109" xfId="0" applyFont="1" applyFill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5" borderId="85" xfId="0" applyFill="1" applyBorder="1" applyAlignment="1">
      <alignment horizontal="center" vertical="center"/>
    </xf>
    <xf numFmtId="0" fontId="0" fillId="6" borderId="85" xfId="0" applyFill="1" applyBorder="1" applyAlignment="1">
      <alignment horizontal="center" vertical="center"/>
    </xf>
    <xf numFmtId="0" fontId="0" fillId="7" borderId="85" xfId="0" applyFill="1" applyBorder="1" applyAlignment="1">
      <alignment horizontal="center" vertical="center"/>
    </xf>
    <xf numFmtId="177" fontId="0" fillId="5" borderId="109" xfId="0" applyNumberFormat="1" applyFill="1" applyBorder="1" applyAlignment="1">
      <alignment horizontal="center" vertical="center"/>
    </xf>
    <xf numFmtId="0" fontId="0" fillId="5" borderId="110" xfId="0" applyFill="1" applyBorder="1" applyAlignment="1">
      <alignment horizontal="center" vertical="center"/>
    </xf>
    <xf numFmtId="177" fontId="0" fillId="6" borderId="109" xfId="0" applyNumberFormat="1" applyFill="1" applyBorder="1" applyAlignment="1">
      <alignment horizontal="center" vertical="center"/>
    </xf>
    <xf numFmtId="0" fontId="0" fillId="6" borderId="110" xfId="0" applyFill="1" applyBorder="1" applyAlignment="1">
      <alignment horizontal="center" vertical="center"/>
    </xf>
    <xf numFmtId="177" fontId="0" fillId="7" borderId="109" xfId="0" applyNumberFormat="1" applyFill="1" applyBorder="1" applyAlignment="1">
      <alignment horizontal="center" vertical="center"/>
    </xf>
    <xf numFmtId="0" fontId="0" fillId="7" borderId="110" xfId="0" applyFill="1" applyBorder="1" applyAlignment="1">
      <alignment horizontal="center" vertical="center"/>
    </xf>
    <xf numFmtId="0" fontId="4" fillId="0" borderId="73" xfId="0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center" vertical="center" shrinkToFit="1"/>
    </xf>
    <xf numFmtId="0" fontId="4" fillId="3" borderId="36" xfId="0" applyFont="1" applyFill="1" applyBorder="1" applyAlignment="1">
      <alignment horizontal="center" vertical="center" wrapText="1" shrinkToFit="1"/>
    </xf>
    <xf numFmtId="0" fontId="4" fillId="3" borderId="47" xfId="0" applyFont="1" applyFill="1" applyBorder="1" applyAlignment="1">
      <alignment horizontal="center" vertical="center" wrapText="1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38" fontId="4" fillId="0" borderId="12" xfId="2" applyFont="1" applyFill="1" applyBorder="1" applyAlignment="1">
      <alignment horizontal="center" vertical="center" shrinkToFit="1"/>
    </xf>
    <xf numFmtId="38" fontId="4" fillId="0" borderId="37" xfId="2" applyFont="1" applyFill="1" applyBorder="1" applyAlignment="1">
      <alignment horizontal="center" vertical="center" shrinkToFit="1"/>
    </xf>
    <xf numFmtId="38" fontId="4" fillId="0" borderId="20" xfId="2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111" xfId="0" applyFont="1" applyBorder="1" applyAlignment="1">
      <alignment horizontal="center" vertical="center" shrinkToFit="1"/>
    </xf>
    <xf numFmtId="0" fontId="19" fillId="0" borderId="39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19" fillId="0" borderId="28" xfId="0" applyFont="1" applyBorder="1" applyAlignment="1">
      <alignment horizontal="center" vertical="center" shrinkToFit="1"/>
    </xf>
    <xf numFmtId="0" fontId="19" fillId="0" borderId="33" xfId="0" applyFont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40" xfId="0" applyFont="1" applyFill="1" applyBorder="1" applyAlignment="1">
      <alignment horizontal="center" vertical="center" shrinkToFit="1"/>
    </xf>
    <xf numFmtId="0" fontId="4" fillId="2" borderId="41" xfId="0" applyFont="1" applyFill="1" applyBorder="1" applyAlignment="1">
      <alignment horizontal="center" vertical="center" shrinkToFit="1"/>
    </xf>
    <xf numFmtId="0" fontId="4" fillId="2" borderId="61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4" fillId="2" borderId="73" xfId="0" applyFont="1" applyFill="1" applyBorder="1" applyAlignment="1">
      <alignment horizontal="center" vertical="center" shrinkToFit="1"/>
    </xf>
    <xf numFmtId="0" fontId="4" fillId="2" borderId="74" xfId="0" applyFont="1" applyFill="1" applyBorder="1" applyAlignment="1">
      <alignment horizontal="center" vertical="center" shrinkToFit="1"/>
    </xf>
    <xf numFmtId="0" fontId="4" fillId="2" borderId="75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19" fillId="0" borderId="73" xfId="0" applyFont="1" applyBorder="1" applyAlignment="1">
      <alignment horizontal="center" vertical="center" shrinkToFit="1"/>
    </xf>
    <xf numFmtId="0" fontId="19" fillId="0" borderId="76" xfId="0" applyFont="1" applyBorder="1" applyAlignment="1">
      <alignment horizontal="center" vertical="center" shrinkToFit="1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shrinkToFit="1"/>
    </xf>
    <xf numFmtId="0" fontId="4" fillId="3" borderId="36" xfId="0" applyFont="1" applyFill="1" applyBorder="1" applyAlignment="1">
      <alignment horizontal="center" vertical="center" shrinkToFit="1"/>
    </xf>
    <xf numFmtId="0" fontId="4" fillId="3" borderId="47" xfId="0" applyFont="1" applyFill="1" applyBorder="1" applyAlignment="1">
      <alignment horizontal="center" vertical="center" shrinkToFit="1"/>
    </xf>
    <xf numFmtId="0" fontId="3" fillId="4" borderId="17" xfId="0" applyFont="1" applyFill="1" applyBorder="1" applyAlignment="1">
      <alignment horizontal="center" vertical="center" shrinkToFit="1"/>
    </xf>
    <xf numFmtId="0" fontId="3" fillId="4" borderId="18" xfId="0" applyFont="1" applyFill="1" applyBorder="1" applyAlignment="1">
      <alignment horizontal="center" vertical="center" shrinkToFit="1"/>
    </xf>
    <xf numFmtId="0" fontId="3" fillId="4" borderId="19" xfId="0" applyFont="1" applyFill="1" applyBorder="1" applyAlignment="1">
      <alignment horizontal="center" vertical="center" shrinkToFit="1"/>
    </xf>
    <xf numFmtId="0" fontId="21" fillId="2" borderId="56" xfId="0" applyFont="1" applyFill="1" applyBorder="1" applyAlignment="1">
      <alignment horizontal="center" vertical="center" wrapText="1" shrinkToFit="1"/>
    </xf>
    <xf numFmtId="0" fontId="21" fillId="2" borderId="40" xfId="0" applyFont="1" applyFill="1" applyBorder="1" applyAlignment="1">
      <alignment horizontal="center" vertical="center" shrinkToFit="1"/>
    </xf>
    <xf numFmtId="0" fontId="21" fillId="2" borderId="41" xfId="0" applyFont="1" applyFill="1" applyBorder="1" applyAlignment="1">
      <alignment horizontal="center" vertical="center" shrinkToFit="1"/>
    </xf>
    <xf numFmtId="0" fontId="4" fillId="2" borderId="99" xfId="0" applyFont="1" applyFill="1" applyBorder="1" applyAlignment="1">
      <alignment horizontal="center" vertical="center" shrinkToFit="1"/>
    </xf>
    <xf numFmtId="0" fontId="4" fillId="2" borderId="101" xfId="0" applyFont="1" applyFill="1" applyBorder="1" applyAlignment="1">
      <alignment horizontal="center" vertical="center" shrinkToFit="1"/>
    </xf>
    <xf numFmtId="0" fontId="4" fillId="4" borderId="12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2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0" borderId="90" xfId="0" applyFont="1" applyFill="1" applyBorder="1" applyAlignment="1">
      <alignment horizontal="right" vertical="center" shrinkToFit="1"/>
    </xf>
    <xf numFmtId="0" fontId="4" fillId="0" borderId="52" xfId="0" applyFont="1" applyFill="1" applyBorder="1" applyAlignment="1">
      <alignment horizontal="right" vertical="center" shrinkToFit="1"/>
    </xf>
    <xf numFmtId="0" fontId="10" fillId="0" borderId="86" xfId="0" applyFont="1" applyFill="1" applyBorder="1" applyAlignment="1">
      <alignment horizontal="center" vertical="center" shrinkToFit="1"/>
    </xf>
    <xf numFmtId="0" fontId="10" fillId="0" borderId="88" xfId="0" applyFont="1" applyFill="1" applyBorder="1" applyAlignment="1">
      <alignment horizontal="center" vertical="center" shrinkToFit="1"/>
    </xf>
    <xf numFmtId="0" fontId="10" fillId="0" borderId="92" xfId="0" applyFont="1" applyFill="1" applyBorder="1" applyAlignment="1">
      <alignment horizontal="center" vertical="center" shrinkToFit="1"/>
    </xf>
    <xf numFmtId="0" fontId="10" fillId="0" borderId="69" xfId="0" applyFont="1" applyFill="1" applyBorder="1" applyAlignment="1">
      <alignment horizontal="center" vertical="center" shrinkToFit="1"/>
    </xf>
    <xf numFmtId="0" fontId="3" fillId="4" borderId="22" xfId="0" applyFont="1" applyFill="1" applyBorder="1" applyAlignment="1">
      <alignment horizontal="center" vertical="center" shrinkToFit="1"/>
    </xf>
    <xf numFmtId="0" fontId="3" fillId="4" borderId="23" xfId="0" applyFont="1" applyFill="1" applyBorder="1" applyAlignment="1">
      <alignment horizontal="center" vertical="center" shrinkToFit="1"/>
    </xf>
    <xf numFmtId="0" fontId="3" fillId="4" borderId="24" xfId="0" applyFont="1" applyFill="1" applyBorder="1" applyAlignment="1">
      <alignment horizontal="center" vertical="center" shrinkToFit="1"/>
    </xf>
    <xf numFmtId="0" fontId="3" fillId="4" borderId="26" xfId="0" applyFont="1" applyFill="1" applyBorder="1" applyAlignment="1">
      <alignment horizontal="center" vertical="center" shrinkToFit="1"/>
    </xf>
    <xf numFmtId="0" fontId="4" fillId="4" borderId="53" xfId="0" applyFont="1" applyFill="1" applyBorder="1" applyAlignment="1">
      <alignment horizontal="center" vertical="center" shrinkToFit="1"/>
    </xf>
    <xf numFmtId="0" fontId="4" fillId="4" borderId="82" xfId="0" applyFont="1" applyFill="1" applyBorder="1" applyAlignment="1">
      <alignment horizontal="center" vertical="center" shrinkToFit="1"/>
    </xf>
    <xf numFmtId="0" fontId="4" fillId="4" borderId="83" xfId="0" applyFont="1" applyFill="1" applyBorder="1" applyAlignment="1">
      <alignment horizontal="center" vertical="center" shrinkToFit="1"/>
    </xf>
    <xf numFmtId="0" fontId="4" fillId="4" borderId="81" xfId="0" applyFont="1" applyFill="1" applyBorder="1" applyAlignment="1">
      <alignment horizontal="center" vertical="center" shrinkToFit="1"/>
    </xf>
    <xf numFmtId="0" fontId="4" fillId="4" borderId="84" xfId="0" applyFont="1" applyFill="1" applyBorder="1" applyAlignment="1">
      <alignment horizontal="center" vertical="center" shrinkToFit="1"/>
    </xf>
    <xf numFmtId="0" fontId="4" fillId="3" borderId="77" xfId="0" applyFont="1" applyFill="1" applyBorder="1" applyAlignment="1">
      <alignment horizontal="center" vertical="center" shrinkToFit="1"/>
    </xf>
    <xf numFmtId="0" fontId="4" fillId="3" borderId="65" xfId="0" applyFont="1" applyFill="1" applyBorder="1" applyAlignment="1">
      <alignment horizontal="center" vertical="center" shrinkToFit="1"/>
    </xf>
    <xf numFmtId="0" fontId="4" fillId="2" borderId="62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76" xfId="0" applyFont="1" applyFill="1" applyBorder="1" applyAlignment="1">
      <alignment horizontal="center" vertical="center" shrinkToFit="1"/>
    </xf>
    <xf numFmtId="0" fontId="4" fillId="3" borderId="89" xfId="0" applyFont="1" applyFill="1" applyBorder="1" applyAlignment="1" applyProtection="1">
      <alignment horizontal="center" vertical="center" shrinkToFit="1"/>
      <protection locked="0"/>
    </xf>
    <xf numFmtId="0" fontId="4" fillId="3" borderId="91" xfId="0" applyFont="1" applyFill="1" applyBorder="1" applyAlignment="1" applyProtection="1">
      <alignment horizontal="center" vertical="center" shrinkToFit="1"/>
      <protection locked="0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91" xfId="0" applyFont="1" applyFill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0" fontId="4" fillId="0" borderId="90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top" wrapText="1" shrinkToFit="1"/>
    </xf>
    <xf numFmtId="0" fontId="4" fillId="0" borderId="87" xfId="0" applyFont="1" applyBorder="1" applyAlignment="1">
      <alignment horizontal="center" vertical="top" wrapText="1" shrinkToFit="1"/>
    </xf>
    <xf numFmtId="0" fontId="4" fillId="0" borderId="88" xfId="0" applyFont="1" applyBorder="1" applyAlignment="1">
      <alignment horizontal="center" vertical="top" wrapText="1" shrinkToFit="1"/>
    </xf>
    <xf numFmtId="0" fontId="4" fillId="0" borderId="90" xfId="0" applyFont="1" applyBorder="1" applyAlignment="1">
      <alignment horizontal="center" vertical="top" wrapText="1" shrinkToFit="1"/>
    </xf>
    <xf numFmtId="0" fontId="4" fillId="0" borderId="49" xfId="0" applyFont="1" applyBorder="1" applyAlignment="1">
      <alignment horizontal="center" vertical="top" wrapText="1" shrinkToFit="1"/>
    </xf>
    <xf numFmtId="0" fontId="4" fillId="0" borderId="52" xfId="0" applyFont="1" applyBorder="1" applyAlignment="1">
      <alignment horizontal="center" vertical="top" wrapText="1" shrinkToFit="1"/>
    </xf>
  </cellXfs>
  <cellStyles count="3">
    <cellStyle name="桁区切り" xfId="2" builtinId="6"/>
    <cellStyle name="標準" xfId="0" builtinId="0"/>
    <cellStyle name="標準 4" xfId="1" xr:uid="{00000000-0005-0000-0000-000002000000}"/>
  </cellStyles>
  <dxfs count="0"/>
  <tableStyles count="0" defaultTableStyle="TableStyleMedium9" defaultPivotStyle="PivotStyleLight16"/>
  <colors>
    <mruColors>
      <color rgb="FF0000FF"/>
      <color rgb="FF6EA92D"/>
      <color rgb="FFFFFF99"/>
      <color rgb="FFFFCCFF"/>
      <color rgb="FFFFCC66"/>
      <color rgb="FFB8FCA6"/>
      <color rgb="FF0099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解答!$B$30</c:f>
              <c:strCache>
                <c:ptCount val="1"/>
                <c:pt idx="0">
                  <c:v>男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解答!$D$29:$L$29</c:f>
              <c:strCache>
                <c:ptCount val="9"/>
                <c:pt idx="0">
                  <c:v>18～19歳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</c:v>
                </c:pt>
                <c:pt idx="7">
                  <c:v>80歳以上</c:v>
                </c:pt>
                <c:pt idx="8">
                  <c:v>全体平均</c:v>
                </c:pt>
              </c:strCache>
            </c:strRef>
          </c:cat>
          <c:val>
            <c:numRef>
              <c:f>解答!$D$30:$L$30</c:f>
              <c:numCache>
                <c:formatCode>0.0%</c:formatCode>
                <c:ptCount val="9"/>
                <c:pt idx="0">
                  <c:v>0.16400000000000001</c:v>
                </c:pt>
                <c:pt idx="1">
                  <c:v>0.17599999999999999</c:v>
                </c:pt>
                <c:pt idx="2">
                  <c:v>0.252</c:v>
                </c:pt>
                <c:pt idx="3">
                  <c:v>0.31</c:v>
                </c:pt>
                <c:pt idx="4">
                  <c:v>0.36399999999999999</c:v>
                </c:pt>
                <c:pt idx="5">
                  <c:v>0.433</c:v>
                </c:pt>
                <c:pt idx="6">
                  <c:v>0.47299999999999998</c:v>
                </c:pt>
                <c:pt idx="7">
                  <c:v>0.40400000000000003</c:v>
                </c:pt>
                <c:pt idx="8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1-4D77-B40E-72CF7C9BB43A}"/>
            </c:ext>
          </c:extLst>
        </c:ser>
        <c:ser>
          <c:idx val="1"/>
          <c:order val="1"/>
          <c:tx>
            <c:strRef>
              <c:f>解答!$B$31</c:f>
              <c:strCache>
                <c:ptCount val="1"/>
                <c:pt idx="0">
                  <c:v>女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解答!$D$29:$L$29</c:f>
              <c:strCache>
                <c:ptCount val="9"/>
                <c:pt idx="0">
                  <c:v>18～19歳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</c:v>
                </c:pt>
                <c:pt idx="7">
                  <c:v>80歳以上</c:v>
                </c:pt>
                <c:pt idx="8">
                  <c:v>全体平均</c:v>
                </c:pt>
              </c:strCache>
            </c:strRef>
          </c:cat>
          <c:val>
            <c:numRef>
              <c:f>解答!$D$31:$L$31</c:f>
              <c:numCache>
                <c:formatCode>0.0%</c:formatCode>
                <c:ptCount val="9"/>
                <c:pt idx="0">
                  <c:v>0.218</c:v>
                </c:pt>
                <c:pt idx="1">
                  <c:v>0.20200000000000001</c:v>
                </c:pt>
                <c:pt idx="2">
                  <c:v>0.27100000000000002</c:v>
                </c:pt>
                <c:pt idx="3">
                  <c:v>0.318</c:v>
                </c:pt>
                <c:pt idx="4">
                  <c:v>0.379</c:v>
                </c:pt>
                <c:pt idx="5">
                  <c:v>0.438</c:v>
                </c:pt>
                <c:pt idx="6">
                  <c:v>0.47299999999999998</c:v>
                </c:pt>
                <c:pt idx="7">
                  <c:v>0.307</c:v>
                </c:pt>
                <c:pt idx="8">
                  <c:v>0.32574999999999998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1-4D77-B40E-72CF7C9BB43A}"/>
            </c:ext>
          </c:extLst>
        </c:ser>
        <c:ser>
          <c:idx val="2"/>
          <c:order val="2"/>
          <c:tx>
            <c:strRef>
              <c:f>解答!$B$32</c:f>
              <c:strCache>
                <c:ptCount val="1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解答!$D$29:$L$29</c:f>
              <c:strCache>
                <c:ptCount val="9"/>
                <c:pt idx="0">
                  <c:v>18～19歳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</c:v>
                </c:pt>
                <c:pt idx="7">
                  <c:v>80歳以上</c:v>
                </c:pt>
                <c:pt idx="8">
                  <c:v>全体平均</c:v>
                </c:pt>
              </c:strCache>
            </c:strRef>
          </c:cat>
          <c:val>
            <c:numRef>
              <c:f>解答!$D$32:$L$32</c:f>
              <c:numCache>
                <c:formatCode>0.0%</c:formatCode>
                <c:ptCount val="9"/>
                <c:pt idx="0">
                  <c:v>0.191</c:v>
                </c:pt>
                <c:pt idx="1">
                  <c:v>0.189</c:v>
                </c:pt>
                <c:pt idx="2">
                  <c:v>0.26150000000000001</c:v>
                </c:pt>
                <c:pt idx="3">
                  <c:v>0.314</c:v>
                </c:pt>
                <c:pt idx="4">
                  <c:v>0.3715</c:v>
                </c:pt>
                <c:pt idx="5">
                  <c:v>0.4355</c:v>
                </c:pt>
                <c:pt idx="6">
                  <c:v>0.47299999999999998</c:v>
                </c:pt>
                <c:pt idx="7">
                  <c:v>0.35550000000000004</c:v>
                </c:pt>
                <c:pt idx="8">
                  <c:v>0.32387500000000002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1-4D77-B40E-72CF7C9BB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7398464"/>
        <c:axId val="507397480"/>
      </c:barChart>
      <c:catAx>
        <c:axId val="50739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7397480"/>
        <c:crosses val="autoZero"/>
        <c:auto val="1"/>
        <c:lblAlgn val="ctr"/>
        <c:lblOffset val="100"/>
        <c:noMultiLvlLbl val="0"/>
      </c:catAx>
      <c:valAx>
        <c:axId val="50739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739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 w="12700">
          <a:solidFill>
            <a:schemeClr val="accent1">
              <a:lumMod val="75000"/>
            </a:schemeClr>
          </a:solidFill>
          <a:prstDash val="sysDot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chart" Target="../charts/chart1.xml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451185</xdr:colOff>
      <xdr:row>68</xdr:row>
      <xdr:rowOff>40105</xdr:rowOff>
    </xdr:from>
    <xdr:to>
      <xdr:col>6</xdr:col>
      <xdr:colOff>566601</xdr:colOff>
      <xdr:row>89</xdr:row>
      <xdr:rowOff>170448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CE467FF-0E8B-4B75-9BE3-757F55270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4369" y="16062158"/>
          <a:ext cx="3353916" cy="4973053"/>
        </a:xfrm>
        <a:prstGeom prst="rect">
          <a:avLst/>
        </a:prstGeom>
        <a:noFill/>
        <a:ln w="12700">
          <a:solidFill>
            <a:srgbClr val="00206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0</xdr:row>
      <xdr:rowOff>89647</xdr:rowOff>
    </xdr:from>
    <xdr:to>
      <xdr:col>15</xdr:col>
      <xdr:colOff>324970</xdr:colOff>
      <xdr:row>8</xdr:row>
      <xdr:rowOff>100853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D57DB50-66F8-48C3-820F-ED622AAE9A4F}"/>
            </a:ext>
          </a:extLst>
        </xdr:cNvPr>
        <xdr:cNvSpPr/>
      </xdr:nvSpPr>
      <xdr:spPr>
        <a:xfrm>
          <a:off x="112059" y="89647"/>
          <a:ext cx="6432176" cy="1624853"/>
        </a:xfrm>
        <a:prstGeom prst="rect">
          <a:avLst/>
        </a:prstGeom>
        <a:ln w="12700">
          <a:solidFill>
            <a:srgbClr val="0070C0"/>
          </a:solidFill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246530</xdr:colOff>
      <xdr:row>3</xdr:row>
      <xdr:rowOff>126439</xdr:rowOff>
    </xdr:from>
    <xdr:to>
      <xdr:col>11</xdr:col>
      <xdr:colOff>114737</xdr:colOff>
      <xdr:row>8</xdr:row>
      <xdr:rowOff>68968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C809A10-6AA3-44E2-B51D-174D0E8B4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530" y="731557"/>
          <a:ext cx="4429001" cy="951058"/>
        </a:xfrm>
        <a:prstGeom prst="rect">
          <a:avLst/>
        </a:prstGeom>
      </xdr:spPr>
    </xdr:pic>
    <xdr:clientData/>
  </xdr:twoCellAnchor>
  <xdr:twoCellAnchor editAs="oneCell">
    <xdr:from>
      <xdr:col>11</xdr:col>
      <xdr:colOff>336175</xdr:colOff>
      <xdr:row>0</xdr:row>
      <xdr:rowOff>164914</xdr:rowOff>
    </xdr:from>
    <xdr:to>
      <xdr:col>15</xdr:col>
      <xdr:colOff>64059</xdr:colOff>
      <xdr:row>8</xdr:row>
      <xdr:rowOff>49646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C4EE1E7-0101-4BF6-A0F2-E6E12B4F8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6969" y="164914"/>
          <a:ext cx="1389530" cy="1495204"/>
        </a:xfrm>
        <a:prstGeom prst="rect">
          <a:avLst/>
        </a:prstGeom>
      </xdr:spPr>
    </xdr:pic>
    <xdr:clientData/>
  </xdr:twoCellAnchor>
  <xdr:twoCellAnchor editAs="oneCell">
    <xdr:from>
      <xdr:col>0</xdr:col>
      <xdr:colOff>209737</xdr:colOff>
      <xdr:row>7</xdr:row>
      <xdr:rowOff>128121</xdr:rowOff>
    </xdr:from>
    <xdr:to>
      <xdr:col>15</xdr:col>
      <xdr:colOff>219597</xdr:colOff>
      <xdr:row>14</xdr:row>
      <xdr:rowOff>65620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D48D640-E9A3-4B9A-8FB6-0C4D4E2F2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737" y="1540062"/>
          <a:ext cx="6225950" cy="135261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13</xdr:row>
      <xdr:rowOff>123265</xdr:rowOff>
    </xdr:from>
    <xdr:to>
      <xdr:col>6</xdr:col>
      <xdr:colOff>275351</xdr:colOff>
      <xdr:row>22</xdr:row>
      <xdr:rowOff>101814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E1821A41-DB3D-4F0E-B5AC-EE726FCCC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2745441"/>
          <a:ext cx="2583763" cy="1793902"/>
        </a:xfrm>
        <a:prstGeom prst="rect">
          <a:avLst/>
        </a:prstGeom>
      </xdr:spPr>
    </xdr:pic>
    <xdr:clientData/>
  </xdr:twoCellAnchor>
  <xdr:twoCellAnchor editAs="oneCell">
    <xdr:from>
      <xdr:col>7</xdr:col>
      <xdr:colOff>97677</xdr:colOff>
      <xdr:row>12</xdr:row>
      <xdr:rowOff>136152</xdr:rowOff>
    </xdr:from>
    <xdr:to>
      <xdr:col>15</xdr:col>
      <xdr:colOff>273793</xdr:colOff>
      <xdr:row>24</xdr:row>
      <xdr:rowOff>87485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FB6E0B2-AEAE-4F77-BE59-D09A6F3DC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001" y="2556623"/>
          <a:ext cx="3493057" cy="2371803"/>
        </a:xfrm>
        <a:prstGeom prst="rect">
          <a:avLst/>
        </a:prstGeom>
      </xdr:spPr>
    </xdr:pic>
    <xdr:clientData/>
  </xdr:twoCellAnchor>
  <xdr:twoCellAnchor editAs="oneCell">
    <xdr:from>
      <xdr:col>0</xdr:col>
      <xdr:colOff>291352</xdr:colOff>
      <xdr:row>24</xdr:row>
      <xdr:rowOff>123265</xdr:rowOff>
    </xdr:from>
    <xdr:to>
      <xdr:col>13</xdr:col>
      <xdr:colOff>273548</xdr:colOff>
      <xdr:row>27</xdr:row>
      <xdr:rowOff>103308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EA7B95D8-7E50-4F1D-ADA5-EE9360AF6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352" y="4964206"/>
          <a:ext cx="5378575" cy="585161"/>
        </a:xfrm>
        <a:prstGeom prst="rect">
          <a:avLst/>
        </a:prstGeom>
      </xdr:spPr>
    </xdr:pic>
    <xdr:clientData/>
  </xdr:twoCellAnchor>
  <xdr:twoCellAnchor editAs="oneCell">
    <xdr:from>
      <xdr:col>12</xdr:col>
      <xdr:colOff>133165</xdr:colOff>
      <xdr:row>22</xdr:row>
      <xdr:rowOff>152213</xdr:rowOff>
    </xdr:from>
    <xdr:to>
      <xdr:col>15</xdr:col>
      <xdr:colOff>344948</xdr:colOff>
      <xdr:row>36</xdr:row>
      <xdr:rowOff>113616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4E4DA39-0345-428C-889D-185A2C4FF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8577" y="4589742"/>
          <a:ext cx="1455636" cy="2785286"/>
        </a:xfrm>
        <a:prstGeom prst="rect">
          <a:avLst/>
        </a:prstGeom>
      </xdr:spPr>
    </xdr:pic>
    <xdr:clientData/>
  </xdr:twoCellAnchor>
  <xdr:twoCellAnchor editAs="oneCell">
    <xdr:from>
      <xdr:col>6</xdr:col>
      <xdr:colOff>216086</xdr:colOff>
      <xdr:row>32</xdr:row>
      <xdr:rowOff>142502</xdr:rowOff>
    </xdr:from>
    <xdr:to>
      <xdr:col>13</xdr:col>
      <xdr:colOff>160588</xdr:colOff>
      <xdr:row>34</xdr:row>
      <xdr:rowOff>101707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F695EB05-368F-4BED-9A15-FBA9EE051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3792" y="6597090"/>
          <a:ext cx="2853175" cy="362617"/>
        </a:xfrm>
        <a:prstGeom prst="rect">
          <a:avLst/>
        </a:prstGeom>
      </xdr:spPr>
    </xdr:pic>
    <xdr:clientData/>
  </xdr:twoCellAnchor>
  <xdr:twoCellAnchor editAs="oneCell">
    <xdr:from>
      <xdr:col>1</xdr:col>
      <xdr:colOff>313766</xdr:colOff>
      <xdr:row>12</xdr:row>
      <xdr:rowOff>145676</xdr:rowOff>
    </xdr:from>
    <xdr:to>
      <xdr:col>5</xdr:col>
      <xdr:colOff>150534</xdr:colOff>
      <xdr:row>16</xdr:row>
      <xdr:rowOff>64061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2D708A5-AADF-4AE6-A34D-4B76A85A1A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7188" b="61333"/>
        <a:stretch/>
      </xdr:blipFill>
      <xdr:spPr>
        <a:xfrm>
          <a:off x="728384" y="2566147"/>
          <a:ext cx="1495238" cy="725208"/>
        </a:xfrm>
        <a:prstGeom prst="rect">
          <a:avLst/>
        </a:prstGeom>
      </xdr:spPr>
    </xdr:pic>
    <xdr:clientData/>
  </xdr:twoCellAnchor>
  <xdr:twoCellAnchor>
    <xdr:from>
      <xdr:col>1</xdr:col>
      <xdr:colOff>160057</xdr:colOff>
      <xdr:row>0</xdr:row>
      <xdr:rowOff>160057</xdr:rowOff>
    </xdr:from>
    <xdr:to>
      <xdr:col>10</xdr:col>
      <xdr:colOff>220943</xdr:colOff>
      <xdr:row>3</xdr:row>
      <xdr:rowOff>78441</xdr:rowOff>
    </xdr:to>
    <xdr:sp macro="" textlink="">
      <xdr:nvSpPr>
        <xdr:cNvPr id="21" name="吹き出し: 円形 20">
          <a:extLst>
            <a:ext uri="{FF2B5EF4-FFF2-40B4-BE49-F238E27FC236}">
              <a16:creationId xmlns:a16="http://schemas.microsoft.com/office/drawing/2014/main" id="{4C89057E-C343-43F6-A240-CA172182BE72}"/>
            </a:ext>
          </a:extLst>
        </xdr:cNvPr>
        <xdr:cNvSpPr/>
      </xdr:nvSpPr>
      <xdr:spPr>
        <a:xfrm>
          <a:off x="574675" y="160057"/>
          <a:ext cx="3792444" cy="523502"/>
        </a:xfrm>
        <a:prstGeom prst="wedgeEllipseCallout">
          <a:avLst>
            <a:gd name="adj1" fmla="val -29106"/>
            <a:gd name="adj2" fmla="val 90327"/>
          </a:avLst>
        </a:prstGeom>
        <a:solidFill>
          <a:srgbClr val="FFFF00"/>
        </a:solidFill>
        <a:ln w="63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145676</xdr:colOff>
      <xdr:row>16</xdr:row>
      <xdr:rowOff>100853</xdr:rowOff>
    </xdr:from>
    <xdr:to>
      <xdr:col>8</xdr:col>
      <xdr:colOff>358588</xdr:colOff>
      <xdr:row>19</xdr:row>
      <xdr:rowOff>123264</xdr:rowOff>
    </xdr:to>
    <xdr:sp macro="" textlink="">
      <xdr:nvSpPr>
        <xdr:cNvPr id="22" name="矢印: 右 21">
          <a:extLst>
            <a:ext uri="{FF2B5EF4-FFF2-40B4-BE49-F238E27FC236}">
              <a16:creationId xmlns:a16="http://schemas.microsoft.com/office/drawing/2014/main" id="{E3A289D6-8406-4963-BC12-698FA33CEB0B}"/>
            </a:ext>
          </a:extLst>
        </xdr:cNvPr>
        <xdr:cNvSpPr/>
      </xdr:nvSpPr>
      <xdr:spPr>
        <a:xfrm>
          <a:off x="3048000" y="3328147"/>
          <a:ext cx="627529" cy="627529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342528</xdr:colOff>
      <xdr:row>1</xdr:row>
      <xdr:rowOff>57526</xdr:rowOff>
    </xdr:from>
    <xdr:to>
      <xdr:col>9</xdr:col>
      <xdr:colOff>46506</xdr:colOff>
      <xdr:row>2</xdr:row>
      <xdr:rowOff>144754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67CED92A-AC02-44BE-BF3F-ABE7E6AB7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763" y="259232"/>
          <a:ext cx="2609477" cy="285759"/>
        </a:xfrm>
        <a:prstGeom prst="rect">
          <a:avLst/>
        </a:prstGeom>
      </xdr:spPr>
    </xdr:pic>
    <xdr:clientData/>
  </xdr:twoCellAnchor>
  <xdr:twoCellAnchor>
    <xdr:from>
      <xdr:col>0</xdr:col>
      <xdr:colOff>240925</xdr:colOff>
      <xdr:row>35</xdr:row>
      <xdr:rowOff>87591</xdr:rowOff>
    </xdr:from>
    <xdr:to>
      <xdr:col>15</xdr:col>
      <xdr:colOff>276971</xdr:colOff>
      <xdr:row>49</xdr:row>
      <xdr:rowOff>89647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250F54AD-8AE9-4225-A386-41383A4D67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tabSelected="1" view="pageBreakPreview" zoomScale="95" zoomScaleNormal="100" zoomScaleSheetLayoutView="95" zoomScalePageLayoutView="85" workbookViewId="0">
      <selection activeCell="A2" sqref="A2"/>
    </sheetView>
  </sheetViews>
  <sheetFormatPr defaultColWidth="9" defaultRowHeight="18" customHeight="1" x14ac:dyDescent="0.2"/>
  <cols>
    <col min="1" max="1" width="6.26953125" style="8" customWidth="1"/>
    <col min="2" max="3" width="11.08984375" style="1" customWidth="1"/>
    <col min="4" max="4" width="13.26953125" style="1" customWidth="1"/>
    <col min="5" max="9" width="11.08984375" style="1" customWidth="1"/>
    <col min="10" max="16384" width="9" style="1"/>
  </cols>
  <sheetData>
    <row r="1" spans="1:9" ht="25.5" x14ac:dyDescent="0.3">
      <c r="A1" s="269" t="s" ph="1">
        <v>236</v>
      </c>
      <c r="B1" s="269"/>
      <c r="C1" s="269"/>
      <c r="D1" s="269"/>
      <c r="E1" s="269"/>
      <c r="F1" s="269"/>
      <c r="G1" s="269"/>
      <c r="H1" s="269"/>
      <c r="I1" s="269"/>
    </row>
    <row r="3" spans="1:9" ht="18" customHeight="1" x14ac:dyDescent="0.2">
      <c r="A3" s="9" t="s">
        <v>31</v>
      </c>
    </row>
    <row r="4" spans="1:9" ht="22" customHeight="1" x14ac:dyDescent="0.2">
      <c r="A4" s="158" t="s">
        <v>9</v>
      </c>
      <c r="B4" s="271" t="s" ph="1">
        <v>33</v>
      </c>
      <c r="C4" s="271"/>
      <c r="D4" s="271"/>
      <c r="E4" s="271"/>
      <c r="F4" s="271"/>
      <c r="G4" s="271"/>
      <c r="H4" s="271"/>
      <c r="I4" s="271"/>
    </row>
    <row r="5" spans="1:9" ht="22" customHeight="1" x14ac:dyDescent="0.2">
      <c r="A5" s="158" t="s">
        <v>10</v>
      </c>
      <c r="B5" s="6" t="s" ph="1">
        <v>142</v>
      </c>
      <c r="C5" s="6" ph="1"/>
      <c r="D5" s="6" ph="1"/>
      <c r="E5" s="6" ph="1"/>
      <c r="F5" s="6" ph="1"/>
      <c r="G5" s="6" ph="1"/>
      <c r="H5" s="6" ph="1"/>
    </row>
    <row r="6" spans="1:9" ht="22" customHeight="1" x14ac:dyDescent="0.2">
      <c r="A6" s="158" t="s">
        <v>11</v>
      </c>
      <c r="B6" s="6" t="s" ph="1">
        <v>121</v>
      </c>
      <c r="C6" s="6" ph="1"/>
      <c r="D6" s="6" ph="1"/>
      <c r="E6" s="6" ph="1"/>
      <c r="F6" s="6" ph="1"/>
      <c r="G6" s="6" ph="1"/>
      <c r="H6" s="6" ph="1"/>
    </row>
    <row r="7" spans="1:9" ht="22" customHeight="1" x14ac:dyDescent="0.2">
      <c r="A7" s="158" t="s">
        <v>12</v>
      </c>
      <c r="B7" s="6" t="s" ph="1">
        <v>14</v>
      </c>
      <c r="C7" s="6" ph="1"/>
      <c r="D7" s="6" ph="1"/>
      <c r="E7" s="6" ph="1"/>
      <c r="F7" s="6" ph="1"/>
      <c r="G7" s="6" ph="1"/>
      <c r="H7" s="6" ph="1"/>
    </row>
    <row r="8" spans="1:9" ht="22" customHeight="1" x14ac:dyDescent="0.2">
      <c r="A8" s="158" t="s">
        <v>13</v>
      </c>
      <c r="B8" s="6" t="s" ph="1">
        <v>15</v>
      </c>
      <c r="C8" s="6" ph="1"/>
      <c r="D8" s="6" ph="1"/>
      <c r="E8" s="6" ph="1"/>
      <c r="F8" s="6" ph="1"/>
      <c r="G8" s="6" ph="1"/>
      <c r="H8" s="6" ph="1"/>
    </row>
    <row r="9" spans="1:9" ht="18" customHeight="1" x14ac:dyDescent="0.2">
      <c r="A9" s="159"/>
      <c r="B9" s="6" ph="1"/>
      <c r="C9" s="6" ph="1"/>
      <c r="D9" s="6" ph="1"/>
      <c r="E9" s="6" ph="1"/>
      <c r="F9" s="6" ph="1"/>
      <c r="G9" s="6" ph="1"/>
      <c r="H9" s="6" ph="1"/>
    </row>
    <row r="10" spans="1:9" ht="18" customHeight="1" x14ac:dyDescent="0.2">
      <c r="A10" s="253" t="s">
        <v>0</v>
      </c>
      <c r="B10" s="253"/>
    </row>
    <row r="11" spans="1:9" ht="18" customHeight="1" x14ac:dyDescent="0.2">
      <c r="A11" s="9" t="s">
        <v>122</v>
      </c>
      <c r="B11" s="1" t="s">
        <v>123</v>
      </c>
      <c r="C11" s="151" t="s">
        <v>62</v>
      </c>
      <c r="D11" s="153" t="s">
        <v>126</v>
      </c>
      <c r="E11" s="272" t="s">
        <v>3</v>
      </c>
      <c r="F11" s="272"/>
      <c r="G11" s="254" t="s">
        <v>124</v>
      </c>
      <c r="H11" s="255"/>
    </row>
    <row r="12" spans="1:9" ht="18" customHeight="1" x14ac:dyDescent="0.2">
      <c r="A12" s="9"/>
      <c r="C12" s="277" t="s">
        <v>125</v>
      </c>
      <c r="D12" s="153" t="s">
        <v>127</v>
      </c>
      <c r="E12" s="273" t="s">
        <v>128</v>
      </c>
      <c r="F12" s="272"/>
      <c r="G12" s="272"/>
      <c r="H12" s="274"/>
    </row>
    <row r="13" spans="1:9" ht="18" customHeight="1" x14ac:dyDescent="0.2">
      <c r="A13" s="9"/>
      <c r="C13" s="278"/>
      <c r="D13" s="150" t="s">
        <v>129</v>
      </c>
      <c r="E13" s="273" t="s">
        <v>130</v>
      </c>
      <c r="F13" s="272"/>
      <c r="G13" s="272"/>
      <c r="H13" s="274"/>
    </row>
    <row r="14" spans="1:9" ht="18" customHeight="1" x14ac:dyDescent="0.2">
      <c r="A14" s="9"/>
      <c r="C14" s="279"/>
      <c r="D14" s="152" t="s">
        <v>131</v>
      </c>
      <c r="E14" s="273" t="s">
        <v>132</v>
      </c>
      <c r="F14" s="272"/>
      <c r="G14" s="272"/>
      <c r="H14" s="274"/>
    </row>
    <row r="15" spans="1:9" ht="18" customHeight="1" x14ac:dyDescent="0.2">
      <c r="A15" s="9"/>
      <c r="C15" s="4"/>
      <c r="D15" s="156"/>
    </row>
    <row r="16" spans="1:9" ht="18" customHeight="1" x14ac:dyDescent="0.2">
      <c r="A16" s="9" t="s">
        <v>58</v>
      </c>
      <c r="B16" s="5" t="s">
        <v>1</v>
      </c>
      <c r="C16" s="275" t="s">
        <v>139</v>
      </c>
      <c r="D16" s="276"/>
      <c r="E16" s="272" t="s">
        <v>3</v>
      </c>
      <c r="F16" s="272"/>
      <c r="G16" s="254" t="s">
        <v>133</v>
      </c>
      <c r="H16" s="255"/>
    </row>
    <row r="17" spans="1:8" ht="18" customHeight="1" x14ac:dyDescent="0.2">
      <c r="A17" s="9"/>
      <c r="B17" s="6"/>
      <c r="C17" s="275" t="s">
        <v>141</v>
      </c>
      <c r="D17" s="276"/>
      <c r="E17" s="272" t="s">
        <v>3</v>
      </c>
      <c r="F17" s="272"/>
      <c r="G17" s="254" t="s">
        <v>140</v>
      </c>
      <c r="H17" s="255"/>
    </row>
    <row r="18" spans="1:8" ht="18" customHeight="1" x14ac:dyDescent="0.2">
      <c r="A18" s="160"/>
      <c r="B18" s="6"/>
      <c r="C18" s="275" t="s">
        <v>145</v>
      </c>
      <c r="D18" s="276"/>
      <c r="E18" s="272" t="s">
        <v>3</v>
      </c>
      <c r="F18" s="272"/>
      <c r="G18" s="254" t="s">
        <v>224</v>
      </c>
      <c r="H18" s="255"/>
    </row>
    <row r="19" spans="1:8" ht="18" customHeight="1" x14ac:dyDescent="0.2">
      <c r="A19" s="9"/>
      <c r="B19" s="6"/>
      <c r="C19" s="275" t="s">
        <v>144</v>
      </c>
      <c r="D19" s="276"/>
      <c r="E19" s="272" t="s">
        <v>3</v>
      </c>
      <c r="F19" s="272"/>
      <c r="G19" s="254" t="s">
        <v>143</v>
      </c>
      <c r="H19" s="255"/>
    </row>
    <row r="20" spans="1:8" ht="18" customHeight="1" x14ac:dyDescent="0.2">
      <c r="A20" s="9"/>
      <c r="B20" s="6"/>
      <c r="C20" s="275" t="s">
        <v>147</v>
      </c>
      <c r="D20" s="276"/>
      <c r="E20" s="259" t="s">
        <v>3</v>
      </c>
      <c r="F20" s="259"/>
      <c r="G20" s="254" t="s">
        <v>146</v>
      </c>
      <c r="H20" s="255"/>
    </row>
    <row r="21" spans="1:8" ht="18" customHeight="1" x14ac:dyDescent="0.2">
      <c r="A21" s="9"/>
      <c r="B21" s="6"/>
      <c r="C21" s="275" t="s">
        <v>148</v>
      </c>
      <c r="D21" s="276"/>
      <c r="E21" s="259" t="s">
        <v>3</v>
      </c>
      <c r="F21" s="259"/>
      <c r="G21" s="254" t="s">
        <v>149</v>
      </c>
      <c r="H21" s="255"/>
    </row>
    <row r="22" spans="1:8" ht="18" customHeight="1" x14ac:dyDescent="0.2">
      <c r="A22" s="9"/>
      <c r="B22" s="6"/>
      <c r="C22" s="275" t="s">
        <v>151</v>
      </c>
      <c r="D22" s="276"/>
      <c r="E22" s="259" t="s">
        <v>3</v>
      </c>
      <c r="F22" s="259"/>
      <c r="G22" s="254" t="s">
        <v>225</v>
      </c>
      <c r="H22" s="255"/>
    </row>
    <row r="23" spans="1:8" ht="18" customHeight="1" x14ac:dyDescent="0.2">
      <c r="A23" s="9"/>
      <c r="B23" s="3"/>
      <c r="C23" s="275" t="s">
        <v>150</v>
      </c>
      <c r="D23" s="276"/>
      <c r="E23" s="272" t="s">
        <v>3</v>
      </c>
      <c r="F23" s="272"/>
      <c r="G23" s="254" t="s">
        <v>152</v>
      </c>
      <c r="H23" s="255"/>
    </row>
    <row r="24" spans="1:8" ht="18" customHeight="1" x14ac:dyDescent="0.2">
      <c r="A24" s="9"/>
      <c r="B24" s="3"/>
      <c r="C24" s="275" t="s">
        <v>153</v>
      </c>
      <c r="D24" s="276"/>
      <c r="E24" s="266" t="s">
        <v>154</v>
      </c>
      <c r="F24" s="254"/>
      <c r="G24" s="254"/>
      <c r="H24" s="255"/>
    </row>
    <row r="25" spans="1:8" ht="18" customHeight="1" x14ac:dyDescent="0.2">
      <c r="A25" s="9"/>
      <c r="C25" s="154"/>
      <c r="D25" s="109"/>
      <c r="E25" s="155"/>
      <c r="F25" s="155"/>
      <c r="G25" s="155"/>
      <c r="H25" s="155"/>
    </row>
    <row r="26" spans="1:8" ht="18" customHeight="1" x14ac:dyDescent="0.2">
      <c r="A26" s="9" t="s">
        <v>155</v>
      </c>
      <c r="B26" s="1" t="s">
        <v>123</v>
      </c>
      <c r="C26" s="277" t="s">
        <v>162</v>
      </c>
      <c r="D26" s="289" t="s">
        <v>134</v>
      </c>
      <c r="E26" s="272" t="s">
        <v>3</v>
      </c>
      <c r="F26" s="272"/>
      <c r="G26" s="254" t="s">
        <v>135</v>
      </c>
      <c r="H26" s="255"/>
    </row>
    <row r="27" spans="1:8" ht="18" customHeight="1" x14ac:dyDescent="0.2">
      <c r="A27" s="9"/>
      <c r="C27" s="279"/>
      <c r="D27" s="290"/>
      <c r="E27" s="291" t="s">
        <v>156</v>
      </c>
      <c r="F27" s="292"/>
      <c r="G27" s="254" t="s">
        <v>157</v>
      </c>
      <c r="H27" s="255"/>
    </row>
    <row r="28" spans="1:8" ht="18" customHeight="1" x14ac:dyDescent="0.2">
      <c r="A28" s="9"/>
      <c r="C28" s="277" t="s">
        <v>125</v>
      </c>
      <c r="D28" s="153" t="s">
        <v>226</v>
      </c>
      <c r="E28" s="273" t="s">
        <v>136</v>
      </c>
      <c r="F28" s="272"/>
      <c r="G28" s="272"/>
      <c r="H28" s="274"/>
    </row>
    <row r="29" spans="1:8" ht="18" customHeight="1" x14ac:dyDescent="0.2">
      <c r="A29" s="9"/>
      <c r="C29" s="278"/>
      <c r="D29" s="150" t="s">
        <v>129</v>
      </c>
      <c r="E29" s="273" t="s">
        <v>137</v>
      </c>
      <c r="F29" s="272"/>
      <c r="G29" s="272"/>
      <c r="H29" s="274"/>
    </row>
    <row r="30" spans="1:8" ht="18" customHeight="1" x14ac:dyDescent="0.2">
      <c r="A30" s="9"/>
      <c r="C30" s="279"/>
      <c r="D30" s="152" t="s">
        <v>131</v>
      </c>
      <c r="E30" s="273" t="s">
        <v>138</v>
      </c>
      <c r="F30" s="272"/>
      <c r="G30" s="272"/>
      <c r="H30" s="274"/>
    </row>
    <row r="31" spans="1:8" ht="18" customHeight="1" x14ac:dyDescent="0.2">
      <c r="A31" s="9"/>
      <c r="C31" s="154"/>
      <c r="D31" s="109"/>
      <c r="E31" s="155"/>
      <c r="F31" s="155"/>
      <c r="G31" s="155"/>
      <c r="H31" s="155"/>
    </row>
    <row r="32" spans="1:8" ht="18" customHeight="1" x14ac:dyDescent="0.2">
      <c r="A32" s="9"/>
      <c r="C32" s="144" t="s">
        <v>163</v>
      </c>
      <c r="D32" s="144" t="s">
        <v>103</v>
      </c>
      <c r="E32" s="257" t="s">
        <v>79</v>
      </c>
      <c r="F32" s="257"/>
      <c r="G32" s="257"/>
      <c r="H32" s="155"/>
    </row>
    <row r="33" spans="1:9" ht="18" customHeight="1" x14ac:dyDescent="0.2">
      <c r="A33" s="9"/>
      <c r="C33" s="120" t="s">
        <v>56</v>
      </c>
      <c r="D33" s="144" t="s">
        <v>57</v>
      </c>
      <c r="E33" s="257" t="s">
        <v>104</v>
      </c>
      <c r="F33" s="257"/>
      <c r="G33" s="257"/>
      <c r="H33" s="155"/>
    </row>
    <row r="34" spans="1:9" ht="18" customHeight="1" x14ac:dyDescent="0.2">
      <c r="A34" s="9"/>
      <c r="C34" s="157"/>
      <c r="D34" s="109"/>
      <c r="E34" s="155"/>
      <c r="F34" s="155"/>
      <c r="G34" s="155"/>
      <c r="H34" s="155"/>
    </row>
    <row r="35" spans="1:9" ht="18" customHeight="1" x14ac:dyDescent="0.2">
      <c r="A35" s="9" t="s">
        <v>158</v>
      </c>
      <c r="B35" s="5" t="s">
        <v>1</v>
      </c>
      <c r="C35" s="275" t="s">
        <v>159</v>
      </c>
      <c r="D35" s="276"/>
      <c r="E35" s="272" t="s">
        <v>3</v>
      </c>
      <c r="F35" s="272"/>
      <c r="G35" s="254" t="s">
        <v>164</v>
      </c>
      <c r="H35" s="255"/>
    </row>
    <row r="36" spans="1:9" ht="18" customHeight="1" x14ac:dyDescent="0.2">
      <c r="A36" s="9"/>
      <c r="C36" s="154"/>
      <c r="D36" s="109"/>
      <c r="E36" s="155"/>
      <c r="F36" s="155"/>
      <c r="G36" s="155"/>
      <c r="H36" s="155"/>
    </row>
    <row r="37" spans="1:9" ht="18" customHeight="1" x14ac:dyDescent="0.2">
      <c r="A37" s="80" t="s">
        <v>60</v>
      </c>
      <c r="B37" s="81" t="s">
        <v>26</v>
      </c>
      <c r="C37" s="82" t="s">
        <v>4</v>
      </c>
      <c r="D37" s="83"/>
      <c r="E37" s="259" t="s">
        <v>3</v>
      </c>
      <c r="F37" s="259"/>
      <c r="G37" s="254" t="s">
        <v>165</v>
      </c>
      <c r="H37" s="255"/>
      <c r="I37" s="7"/>
    </row>
    <row r="38" spans="1:9" ht="18" customHeight="1" x14ac:dyDescent="0.2">
      <c r="A38" s="80"/>
      <c r="B38" s="85"/>
      <c r="C38" s="86" t="s">
        <v>166</v>
      </c>
      <c r="D38" s="256" t="s">
        <v>25</v>
      </c>
      <c r="E38" s="256"/>
      <c r="F38" s="256"/>
      <c r="G38" s="256" t="s">
        <v>99</v>
      </c>
      <c r="H38" s="261"/>
      <c r="I38" s="7"/>
    </row>
    <row r="39" spans="1:9" ht="18" customHeight="1" x14ac:dyDescent="0.2">
      <c r="A39" s="80"/>
      <c r="B39" s="11"/>
      <c r="C39" s="243" t="s">
        <v>86</v>
      </c>
      <c r="D39" s="270" t="s">
        <v>25</v>
      </c>
      <c r="E39" s="270"/>
      <c r="F39" s="270"/>
      <c r="G39" s="270" t="s">
        <v>87</v>
      </c>
      <c r="H39" s="280"/>
      <c r="I39" s="7"/>
    </row>
    <row r="40" spans="1:9" ht="18" customHeight="1" x14ac:dyDescent="0.2">
      <c r="A40" s="80"/>
      <c r="B40" s="11"/>
      <c r="C40" s="86" t="s">
        <v>199</v>
      </c>
      <c r="D40" s="282" t="s">
        <v>25</v>
      </c>
      <c r="E40" s="283"/>
      <c r="F40" s="283"/>
      <c r="G40" s="283" t="s">
        <v>227</v>
      </c>
      <c r="H40" s="284"/>
      <c r="I40" s="7"/>
    </row>
    <row r="41" spans="1:9" ht="18" customHeight="1" x14ac:dyDescent="0.2">
      <c r="A41" s="80"/>
      <c r="B41" s="11"/>
      <c r="C41" s="86" t="s">
        <v>228</v>
      </c>
      <c r="D41" s="282" t="s">
        <v>25</v>
      </c>
      <c r="E41" s="283"/>
      <c r="F41" s="283"/>
      <c r="G41" s="283" t="s">
        <v>229</v>
      </c>
      <c r="H41" s="284"/>
      <c r="I41" s="245"/>
    </row>
    <row r="42" spans="1:9" ht="18" customHeight="1" x14ac:dyDescent="0.2">
      <c r="A42" s="80"/>
      <c r="B42" s="107"/>
      <c r="C42" s="244"/>
      <c r="D42" s="154"/>
      <c r="E42" s="154"/>
      <c r="F42" s="154"/>
      <c r="G42" s="154"/>
      <c r="H42" s="154"/>
      <c r="I42" s="109"/>
    </row>
    <row r="43" spans="1:9" ht="18" customHeight="1" x14ac:dyDescent="0.2">
      <c r="A43" s="9" t="s">
        <v>90</v>
      </c>
      <c r="B43" s="2" t="s">
        <v>17</v>
      </c>
      <c r="C43" s="249" t="s">
        <v>6</v>
      </c>
      <c r="D43" s="166" t="s">
        <v>18</v>
      </c>
      <c r="E43" s="266" t="s">
        <v>167</v>
      </c>
      <c r="F43" s="254"/>
      <c r="G43" s="254"/>
      <c r="H43" s="255"/>
      <c r="I43" s="109"/>
    </row>
    <row r="44" spans="1:9" ht="18" customHeight="1" x14ac:dyDescent="0.2">
      <c r="A44" s="9"/>
      <c r="B44" s="11"/>
      <c r="C44" s="247" t="s">
        <v>7</v>
      </c>
      <c r="D44" s="248"/>
      <c r="E44" s="246"/>
      <c r="F44" s="246"/>
      <c r="G44" s="287" t="s">
        <v>91</v>
      </c>
      <c r="H44" s="288"/>
      <c r="I44" s="109"/>
    </row>
    <row r="45" spans="1:9" ht="18" customHeight="1" x14ac:dyDescent="0.2">
      <c r="A45" s="9"/>
      <c r="B45" s="11"/>
      <c r="C45" s="267" t="s">
        <v>19</v>
      </c>
      <c r="D45" s="268"/>
      <c r="E45" s="115"/>
      <c r="F45" s="115"/>
      <c r="G45" s="264" t="s">
        <v>105</v>
      </c>
      <c r="H45" s="265"/>
      <c r="I45" s="109"/>
    </row>
    <row r="46" spans="1:9" ht="18" customHeight="1" x14ac:dyDescent="0.2">
      <c r="C46" s="257" t="s">
        <v>8</v>
      </c>
      <c r="D46" s="257"/>
      <c r="E46" s="115"/>
      <c r="F46" s="115"/>
      <c r="G46" s="285" t="s">
        <v>168</v>
      </c>
      <c r="H46" s="286"/>
      <c r="I46" s="109"/>
    </row>
    <row r="47" spans="1:9" ht="18" customHeight="1" x14ac:dyDescent="0.2">
      <c r="C47" s="257" t="s">
        <v>218</v>
      </c>
      <c r="D47" s="257"/>
      <c r="E47" s="167"/>
      <c r="F47" s="167"/>
      <c r="G47" s="254" t="s">
        <v>219</v>
      </c>
      <c r="H47" s="255"/>
      <c r="I47" s="109"/>
    </row>
    <row r="48" spans="1:9" ht="18" customHeight="1" x14ac:dyDescent="0.2">
      <c r="B48" s="4"/>
      <c r="C48" s="262" t="s">
        <v>24</v>
      </c>
      <c r="D48" s="116" t="s">
        <v>20</v>
      </c>
      <c r="E48" s="256" t="s">
        <v>30</v>
      </c>
      <c r="F48" s="256"/>
      <c r="G48" s="256"/>
      <c r="H48" s="261"/>
      <c r="I48" s="109"/>
    </row>
    <row r="49" spans="1:9" ht="18" customHeight="1" x14ac:dyDescent="0.2">
      <c r="A49" s="161"/>
      <c r="C49" s="263"/>
      <c r="D49" s="114" t="s">
        <v>21</v>
      </c>
      <c r="E49" s="259" t="s">
        <v>64</v>
      </c>
      <c r="F49" s="259"/>
      <c r="G49" s="259"/>
      <c r="H49" s="260"/>
      <c r="I49" s="109"/>
    </row>
    <row r="50" spans="1:9" ht="18" customHeight="1" x14ac:dyDescent="0.2">
      <c r="A50" s="160"/>
      <c r="C50" s="263"/>
      <c r="D50" s="114" t="s">
        <v>22</v>
      </c>
      <c r="E50" s="256" t="s">
        <v>94</v>
      </c>
      <c r="F50" s="256"/>
      <c r="G50" s="256"/>
      <c r="H50" s="261"/>
      <c r="I50" s="7"/>
    </row>
    <row r="51" spans="1:9" ht="18" customHeight="1" x14ac:dyDescent="0.2">
      <c r="B51" s="4"/>
      <c r="C51" s="258" t="s">
        <v>29</v>
      </c>
      <c r="D51" s="116" t="s">
        <v>20</v>
      </c>
      <c r="E51" s="256" t="s">
        <v>55</v>
      </c>
      <c r="F51" s="256"/>
      <c r="G51" s="256"/>
      <c r="H51" s="261"/>
      <c r="I51" s="7"/>
    </row>
    <row r="52" spans="1:9" ht="18" customHeight="1" x14ac:dyDescent="0.2">
      <c r="A52" s="161"/>
      <c r="C52" s="258"/>
      <c r="D52" s="114" t="s">
        <v>21</v>
      </c>
      <c r="E52" s="259" t="s">
        <v>92</v>
      </c>
      <c r="F52" s="259"/>
      <c r="G52" s="259"/>
      <c r="H52" s="260"/>
      <c r="I52" s="7"/>
    </row>
    <row r="53" spans="1:9" ht="18" customHeight="1" x14ac:dyDescent="0.2">
      <c r="A53" s="161"/>
      <c r="C53" s="258"/>
      <c r="D53" s="114" t="s">
        <v>22</v>
      </c>
      <c r="E53" s="256" t="s">
        <v>93</v>
      </c>
      <c r="F53" s="256"/>
      <c r="G53" s="256"/>
      <c r="H53" s="261"/>
      <c r="I53" s="7"/>
    </row>
    <row r="54" spans="1:9" ht="18" customHeight="1" x14ac:dyDescent="0.2">
      <c r="A54" s="80"/>
      <c r="B54" s="107"/>
      <c r="C54" s="108"/>
      <c r="D54" s="106"/>
      <c r="E54" s="106"/>
      <c r="F54" s="106"/>
      <c r="G54" s="106"/>
      <c r="H54" s="106"/>
      <c r="I54" s="7"/>
    </row>
    <row r="55" spans="1:9" ht="18" customHeight="1" x14ac:dyDescent="0.2">
      <c r="A55" s="80" t="s">
        <v>160</v>
      </c>
      <c r="B55" s="84" t="s">
        <v>89</v>
      </c>
      <c r="C55" s="82" t="s">
        <v>169</v>
      </c>
      <c r="D55" s="110" t="s">
        <v>32</v>
      </c>
      <c r="E55" s="110"/>
      <c r="F55" s="110"/>
      <c r="G55" s="112" t="s">
        <v>170</v>
      </c>
      <c r="H55" s="113"/>
      <c r="I55" s="7"/>
    </row>
    <row r="56" spans="1:9" ht="18" customHeight="1" x14ac:dyDescent="0.2">
      <c r="A56" s="80"/>
      <c r="B56" s="84"/>
      <c r="C56" s="82" t="s">
        <v>80</v>
      </c>
      <c r="D56" s="110" t="s">
        <v>32</v>
      </c>
      <c r="E56" s="110"/>
      <c r="F56" s="110"/>
      <c r="G56" s="112" t="s">
        <v>81</v>
      </c>
      <c r="H56" s="113"/>
      <c r="I56" s="7"/>
    </row>
    <row r="57" spans="1:9" ht="18" customHeight="1" x14ac:dyDescent="0.2">
      <c r="A57" s="80"/>
      <c r="B57" s="11"/>
      <c r="C57" s="82" t="s">
        <v>82</v>
      </c>
      <c r="D57" s="163" t="s">
        <v>32</v>
      </c>
      <c r="E57" s="163"/>
      <c r="F57" s="163"/>
      <c r="G57" s="164" t="s">
        <v>83</v>
      </c>
      <c r="H57" s="165"/>
      <c r="I57" s="7"/>
    </row>
    <row r="58" spans="1:9" ht="18" customHeight="1" x14ac:dyDescent="0.2">
      <c r="A58" s="80"/>
      <c r="B58" s="11"/>
      <c r="C58" s="82" t="s">
        <v>84</v>
      </c>
      <c r="D58" s="163" t="s">
        <v>32</v>
      </c>
      <c r="E58" s="163"/>
      <c r="F58" s="163"/>
      <c r="G58" s="164" t="s">
        <v>85</v>
      </c>
      <c r="H58" s="165"/>
      <c r="I58" s="7"/>
    </row>
    <row r="59" spans="1:9" ht="18" customHeight="1" x14ac:dyDescent="0.2">
      <c r="A59" s="80"/>
      <c r="B59" s="11"/>
      <c r="C59" s="82" t="s">
        <v>233</v>
      </c>
      <c r="D59" s="168" t="s">
        <v>95</v>
      </c>
      <c r="E59" s="256" t="s">
        <v>220</v>
      </c>
      <c r="F59" s="256"/>
      <c r="G59" s="254" t="s">
        <v>230</v>
      </c>
      <c r="H59" s="255"/>
      <c r="I59" s="7"/>
    </row>
    <row r="60" spans="1:9" ht="18" customHeight="1" x14ac:dyDescent="0.2">
      <c r="A60" s="80"/>
      <c r="B60" s="11"/>
      <c r="C60" s="86" t="s">
        <v>2</v>
      </c>
      <c r="D60" s="110" t="s">
        <v>27</v>
      </c>
      <c r="E60" s="256" t="s">
        <v>28</v>
      </c>
      <c r="F60" s="256"/>
      <c r="G60" s="164" t="s">
        <v>171</v>
      </c>
      <c r="H60" s="113"/>
      <c r="I60" s="7"/>
    </row>
    <row r="61" spans="1:9" ht="18" customHeight="1" x14ac:dyDescent="0.2">
      <c r="A61" s="80"/>
      <c r="B61" s="11"/>
      <c r="C61" s="86" t="s">
        <v>169</v>
      </c>
      <c r="D61" s="163" t="s">
        <v>95</v>
      </c>
      <c r="E61" s="256" t="s">
        <v>96</v>
      </c>
      <c r="F61" s="256"/>
      <c r="G61" s="163" t="s">
        <v>221</v>
      </c>
      <c r="H61" s="242"/>
      <c r="I61" s="7"/>
    </row>
    <row r="62" spans="1:9" ht="18" customHeight="1" x14ac:dyDescent="0.2">
      <c r="A62" s="80"/>
      <c r="B62" s="85"/>
      <c r="C62" s="86" t="s">
        <v>169</v>
      </c>
      <c r="D62" s="163" t="s">
        <v>95</v>
      </c>
      <c r="E62" s="256" t="s">
        <v>220</v>
      </c>
      <c r="F62" s="256"/>
      <c r="G62" s="163" t="s">
        <v>234</v>
      </c>
      <c r="H62" s="111"/>
      <c r="I62" s="7"/>
    </row>
    <row r="63" spans="1:9" ht="18" customHeight="1" x14ac:dyDescent="0.2">
      <c r="A63" s="80"/>
      <c r="B63" s="85"/>
      <c r="C63" s="162" t="s">
        <v>223</v>
      </c>
      <c r="D63" s="110" t="s">
        <v>97</v>
      </c>
      <c r="E63" s="110" t="s">
        <v>98</v>
      </c>
      <c r="F63" s="256" t="s">
        <v>172</v>
      </c>
      <c r="G63" s="256"/>
      <c r="H63" s="261"/>
      <c r="I63" s="7"/>
    </row>
    <row r="64" spans="1:9" ht="18" customHeight="1" x14ac:dyDescent="0.2">
      <c r="C64" s="13"/>
      <c r="D64" s="14"/>
      <c r="E64" s="14"/>
      <c r="F64" s="12"/>
      <c r="G64" s="15"/>
      <c r="H64" s="15"/>
    </row>
    <row r="65" spans="1:8" ht="18" customHeight="1" x14ac:dyDescent="0.2">
      <c r="A65" s="9"/>
      <c r="B65" s="10"/>
      <c r="C65" s="117" t="s">
        <v>5</v>
      </c>
      <c r="D65" s="281" t="s">
        <v>100</v>
      </c>
      <c r="E65" s="259"/>
      <c r="F65" s="259"/>
      <c r="G65" s="254" t="s">
        <v>173</v>
      </c>
      <c r="H65" s="255"/>
    </row>
    <row r="66" spans="1:8" ht="18" customHeight="1" x14ac:dyDescent="0.2">
      <c r="A66" s="9"/>
      <c r="B66" s="10"/>
      <c r="C66" s="117" t="s">
        <v>5</v>
      </c>
      <c r="D66" s="281" t="s">
        <v>102</v>
      </c>
      <c r="E66" s="259"/>
      <c r="F66" s="259"/>
      <c r="G66" s="254" t="s">
        <v>174</v>
      </c>
      <c r="H66" s="255"/>
    </row>
    <row r="67" spans="1:8" ht="18" customHeight="1" x14ac:dyDescent="0.2">
      <c r="A67" s="9"/>
      <c r="B67" s="3"/>
      <c r="C67" s="117" t="s">
        <v>5</v>
      </c>
      <c r="D67" s="281" t="s">
        <v>61</v>
      </c>
      <c r="E67" s="259"/>
      <c r="F67" s="259"/>
      <c r="G67" s="254" t="s">
        <v>101</v>
      </c>
      <c r="H67" s="255"/>
    </row>
    <row r="68" spans="1:8" ht="18" customHeight="1" x14ac:dyDescent="0.2">
      <c r="A68" s="9"/>
      <c r="B68" s="11"/>
      <c r="C68" s="118"/>
      <c r="D68" s="118"/>
      <c r="E68" s="118"/>
      <c r="F68" s="118"/>
      <c r="G68" s="118"/>
      <c r="H68" s="118"/>
    </row>
    <row r="69" spans="1:8" ht="18" customHeight="1" x14ac:dyDescent="0.2">
      <c r="B69" s="2" t="s">
        <v>23</v>
      </c>
      <c r="C69" s="119"/>
      <c r="D69" s="119"/>
      <c r="E69" s="119"/>
      <c r="F69" s="119"/>
      <c r="G69" s="119"/>
      <c r="H69" s="119"/>
    </row>
    <row r="70" spans="1:8" ht="18" customHeight="1" x14ac:dyDescent="0.2">
      <c r="A70" s="9"/>
      <c r="C70" s="119"/>
      <c r="D70" s="119"/>
      <c r="E70" s="119"/>
      <c r="F70" s="119"/>
      <c r="G70" s="119"/>
      <c r="H70" s="119"/>
    </row>
    <row r="71" spans="1:8" ht="18" customHeight="1" x14ac:dyDescent="0.2">
      <c r="A71" s="9"/>
      <c r="C71" s="119"/>
      <c r="D71" s="119"/>
      <c r="E71" s="119"/>
      <c r="F71" s="119"/>
      <c r="G71" s="119"/>
      <c r="H71" s="119"/>
    </row>
    <row r="72" spans="1:8" ht="18" customHeight="1" x14ac:dyDescent="0.2">
      <c r="A72" s="161"/>
      <c r="B72" s="2"/>
      <c r="C72" s="2"/>
      <c r="D72" s="2"/>
      <c r="E72" s="2"/>
      <c r="F72" s="2"/>
      <c r="G72" s="2"/>
      <c r="H72" s="2"/>
    </row>
    <row r="73" spans="1:8" ht="18" customHeight="1" x14ac:dyDescent="0.2">
      <c r="C73" s="2"/>
      <c r="D73" s="2"/>
      <c r="E73" s="2"/>
      <c r="F73" s="2"/>
      <c r="G73" s="2"/>
      <c r="H73" s="2"/>
    </row>
    <row r="74" spans="1:8" ht="18" customHeight="1" x14ac:dyDescent="0.2">
      <c r="C74" s="2"/>
      <c r="D74" s="2"/>
      <c r="E74" s="2"/>
      <c r="F74" s="2"/>
      <c r="G74" s="2"/>
      <c r="H74" s="2"/>
    </row>
    <row r="75" spans="1:8" ht="18" customHeight="1" x14ac:dyDescent="0.2">
      <c r="B75" s="2"/>
      <c r="C75" s="2"/>
      <c r="D75" s="2"/>
      <c r="E75" s="2"/>
      <c r="F75" s="2"/>
      <c r="G75" s="2"/>
      <c r="H75" s="2"/>
    </row>
    <row r="76" spans="1:8" ht="18" customHeight="1" x14ac:dyDescent="0.2">
      <c r="C76" s="2"/>
      <c r="D76" s="2"/>
      <c r="E76" s="2"/>
      <c r="F76" s="2"/>
      <c r="G76" s="2"/>
      <c r="H76" s="2"/>
    </row>
    <row r="77" spans="1:8" ht="18" customHeight="1" x14ac:dyDescent="0.2">
      <c r="B77" s="2"/>
      <c r="C77" s="2"/>
      <c r="D77" s="2"/>
      <c r="E77" s="2"/>
      <c r="F77" s="2"/>
      <c r="G77" s="2"/>
      <c r="H77" s="2"/>
    </row>
    <row r="78" spans="1:8" ht="18" customHeight="1" x14ac:dyDescent="0.2">
      <c r="C78" s="2"/>
      <c r="D78" s="2"/>
      <c r="E78" s="2"/>
      <c r="F78" s="2"/>
      <c r="G78" s="2"/>
      <c r="H78" s="2"/>
    </row>
    <row r="79" spans="1:8" ht="18" customHeight="1" x14ac:dyDescent="0.2">
      <c r="B79" s="2"/>
      <c r="C79" s="2"/>
      <c r="D79" s="2"/>
      <c r="E79" s="2"/>
      <c r="F79" s="2"/>
      <c r="G79" s="2"/>
      <c r="H79" s="2"/>
    </row>
    <row r="80" spans="1:8" ht="18" customHeight="1" x14ac:dyDescent="0.2">
      <c r="B80" s="2"/>
      <c r="C80" s="2"/>
      <c r="D80" s="2"/>
      <c r="E80" s="2"/>
      <c r="F80" s="2"/>
      <c r="G80" s="2"/>
      <c r="H80" s="2"/>
    </row>
    <row r="81" spans="2:8" ht="18" customHeight="1" x14ac:dyDescent="0.2">
      <c r="B81" s="2"/>
      <c r="C81" s="2"/>
      <c r="D81" s="2"/>
      <c r="E81" s="2"/>
      <c r="F81" s="2"/>
      <c r="G81" s="2"/>
      <c r="H81" s="2"/>
    </row>
    <row r="82" spans="2:8" ht="18" customHeight="1" x14ac:dyDescent="0.2">
      <c r="B82" s="2"/>
      <c r="C82" s="2"/>
      <c r="D82" s="2"/>
      <c r="E82" s="2"/>
      <c r="F82" s="2"/>
      <c r="G82" s="2"/>
    </row>
    <row r="83" spans="2:8" ht="18" customHeight="1" x14ac:dyDescent="0.2">
      <c r="B83" s="2"/>
    </row>
    <row r="84" spans="2:8" ht="18" customHeight="1" x14ac:dyDescent="0.2">
      <c r="B84" s="2"/>
    </row>
    <row r="85" spans="2:8" ht="18" customHeight="1" x14ac:dyDescent="0.2">
      <c r="B85" s="2"/>
    </row>
    <row r="86" spans="2:8" ht="18" customHeight="1" x14ac:dyDescent="0.2">
      <c r="B86" s="2"/>
    </row>
    <row r="87" spans="2:8" ht="18" customHeight="1" x14ac:dyDescent="0.2">
      <c r="B87" s="2"/>
    </row>
    <row r="88" spans="2:8" ht="18" customHeight="1" x14ac:dyDescent="0.2">
      <c r="B88" s="2"/>
    </row>
    <row r="89" spans="2:8" ht="18" customHeight="1" x14ac:dyDescent="0.2">
      <c r="B89" s="2"/>
    </row>
    <row r="90" spans="2:8" ht="18" customHeight="1" x14ac:dyDescent="0.2">
      <c r="B90" s="2"/>
    </row>
    <row r="91" spans="2:8" ht="18" customHeight="1" x14ac:dyDescent="0.2">
      <c r="B91" s="2"/>
    </row>
    <row r="92" spans="2:8" ht="18" customHeight="1" x14ac:dyDescent="0.2">
      <c r="B92" s="2"/>
    </row>
    <row r="93" spans="2:8" ht="18" customHeight="1" x14ac:dyDescent="0.2">
      <c r="B93" s="2"/>
    </row>
    <row r="94" spans="2:8" ht="18" customHeight="1" x14ac:dyDescent="0.2">
      <c r="B94" s="2"/>
    </row>
    <row r="95" spans="2:8" ht="18" customHeight="1" x14ac:dyDescent="0.2">
      <c r="B95" s="2"/>
    </row>
    <row r="96" spans="2:8" ht="18" customHeight="1" x14ac:dyDescent="0.2">
      <c r="B96" s="2"/>
    </row>
  </sheetData>
  <mergeCells count="89">
    <mergeCell ref="D41:F41"/>
    <mergeCell ref="G41:H41"/>
    <mergeCell ref="E59:F59"/>
    <mergeCell ref="G59:H59"/>
    <mergeCell ref="E32:G32"/>
    <mergeCell ref="E33:G33"/>
    <mergeCell ref="C35:D35"/>
    <mergeCell ref="E35:F35"/>
    <mergeCell ref="G35:H35"/>
    <mergeCell ref="G37:H37"/>
    <mergeCell ref="E49:H49"/>
    <mergeCell ref="E51:H51"/>
    <mergeCell ref="C28:C30"/>
    <mergeCell ref="E28:H28"/>
    <mergeCell ref="E29:H29"/>
    <mergeCell ref="E30:H30"/>
    <mergeCell ref="C26:C27"/>
    <mergeCell ref="D26:D27"/>
    <mergeCell ref="E27:F27"/>
    <mergeCell ref="G27:H27"/>
    <mergeCell ref="E26:F26"/>
    <mergeCell ref="G26:H26"/>
    <mergeCell ref="E17:F17"/>
    <mergeCell ref="G17:H17"/>
    <mergeCell ref="C17:D17"/>
    <mergeCell ref="C18:D18"/>
    <mergeCell ref="E18:F18"/>
    <mergeCell ref="G18:H18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H24"/>
    <mergeCell ref="G67:H67"/>
    <mergeCell ref="G38:H38"/>
    <mergeCell ref="G39:H39"/>
    <mergeCell ref="D66:F66"/>
    <mergeCell ref="G66:H66"/>
    <mergeCell ref="D65:F65"/>
    <mergeCell ref="G65:H65"/>
    <mergeCell ref="D67:F67"/>
    <mergeCell ref="D40:F40"/>
    <mergeCell ref="G40:H40"/>
    <mergeCell ref="E62:F62"/>
    <mergeCell ref="F63:H63"/>
    <mergeCell ref="G46:H46"/>
    <mergeCell ref="G44:H44"/>
    <mergeCell ref="A1:I1"/>
    <mergeCell ref="D38:F38"/>
    <mergeCell ref="D39:F39"/>
    <mergeCell ref="G43:H43"/>
    <mergeCell ref="B4:I4"/>
    <mergeCell ref="E11:F11"/>
    <mergeCell ref="G11:H11"/>
    <mergeCell ref="E12:H12"/>
    <mergeCell ref="E16:F16"/>
    <mergeCell ref="G16:H16"/>
    <mergeCell ref="C16:D16"/>
    <mergeCell ref="E13:H13"/>
    <mergeCell ref="E14:H14"/>
    <mergeCell ref="C12:C14"/>
    <mergeCell ref="C19:D19"/>
    <mergeCell ref="E19:F19"/>
    <mergeCell ref="A10:B10"/>
    <mergeCell ref="G47:H47"/>
    <mergeCell ref="E61:F61"/>
    <mergeCell ref="E60:F60"/>
    <mergeCell ref="C46:D46"/>
    <mergeCell ref="C47:D47"/>
    <mergeCell ref="C51:C53"/>
    <mergeCell ref="E52:H52"/>
    <mergeCell ref="E53:H53"/>
    <mergeCell ref="E50:H50"/>
    <mergeCell ref="C48:C50"/>
    <mergeCell ref="E48:H48"/>
    <mergeCell ref="E37:F37"/>
    <mergeCell ref="G45:H45"/>
    <mergeCell ref="E43:F43"/>
    <mergeCell ref="C45:D45"/>
  </mergeCells>
  <phoneticPr fontId="1"/>
  <pageMargins left="0.59055118110236227" right="0.59055118110236227" top="0.74803149606299213" bottom="0.48958333333333331" header="0.31496062992125984" footer="0.31496062992125984"/>
  <pageSetup paperSize="9" scale="92" orientation="portrait" horizontalDpi="4294967294" r:id="rId1"/>
  <rowBreaks count="1" manualBreakCount="1">
    <brk id="4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DFB2D-5DD7-4F67-91D7-B4E6A4BDED9F}">
  <dimension ref="A1:AC50"/>
  <sheetViews>
    <sheetView view="pageBreakPreview" zoomScale="85" zoomScaleNormal="55" zoomScaleSheetLayoutView="85" workbookViewId="0"/>
  </sheetViews>
  <sheetFormatPr defaultColWidth="6" defaultRowHeight="15.65" customHeight="1" x14ac:dyDescent="0.2"/>
  <cols>
    <col min="1" max="16384" width="6" style="70"/>
  </cols>
  <sheetData>
    <row r="1" spans="1:29" ht="15.65" customHeight="1" x14ac:dyDescent="0.2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69"/>
      <c r="T1" s="71"/>
      <c r="U1" s="71"/>
      <c r="V1" s="71"/>
      <c r="W1" s="71"/>
      <c r="X1" s="71"/>
      <c r="Y1" s="71"/>
      <c r="Z1" s="71"/>
    </row>
    <row r="2" spans="1:29" ht="15.6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69"/>
      <c r="R2" s="70" t="s">
        <v>78</v>
      </c>
    </row>
    <row r="3" spans="1:29" ht="15.6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69"/>
      <c r="R3" s="97" t="s">
        <v>65</v>
      </c>
      <c r="S3" s="238" t="s">
        <v>66</v>
      </c>
      <c r="T3" s="97" t="s">
        <v>68</v>
      </c>
      <c r="U3" s="97" t="s">
        <v>69</v>
      </c>
      <c r="V3" s="97" t="s">
        <v>70</v>
      </c>
      <c r="W3" s="97" t="s">
        <v>71</v>
      </c>
      <c r="X3" s="97" t="s">
        <v>72</v>
      </c>
      <c r="Y3" s="97" t="s">
        <v>73</v>
      </c>
      <c r="Z3" s="238" t="s">
        <v>67</v>
      </c>
      <c r="AA3" s="149" t="s">
        <v>74</v>
      </c>
      <c r="AB3" s="148"/>
    </row>
    <row r="4" spans="1:29" ht="15.65" customHeight="1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69"/>
      <c r="R4" s="97" t="s">
        <v>75</v>
      </c>
      <c r="S4" s="98">
        <v>0.16400000000000001</v>
      </c>
      <c r="T4" s="98">
        <v>0.17599999999999999</v>
      </c>
      <c r="U4" s="98">
        <v>0.252</v>
      </c>
      <c r="V4" s="98">
        <v>0.31</v>
      </c>
      <c r="W4" s="98">
        <v>0.36399999999999999</v>
      </c>
      <c r="X4" s="98">
        <v>0.433</v>
      </c>
      <c r="Y4" s="98">
        <v>0.47299999999999998</v>
      </c>
      <c r="Z4" s="98">
        <v>0.40400000000000003</v>
      </c>
      <c r="AA4" s="98"/>
      <c r="AB4" s="99"/>
    </row>
    <row r="5" spans="1:29" ht="15.65" customHeight="1" x14ac:dyDescent="0.2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69"/>
      <c r="R5" s="97" t="s">
        <v>76</v>
      </c>
      <c r="S5" s="98">
        <v>0.218</v>
      </c>
      <c r="T5" s="98">
        <v>0.20200000000000001</v>
      </c>
      <c r="U5" s="98">
        <v>0.27100000000000002</v>
      </c>
      <c r="V5" s="98">
        <v>0.318</v>
      </c>
      <c r="W5" s="98">
        <v>0.379</v>
      </c>
      <c r="X5" s="98">
        <v>0.438</v>
      </c>
      <c r="Y5" s="98">
        <v>0.47299999999999998</v>
      </c>
      <c r="Z5" s="98">
        <v>0.307</v>
      </c>
      <c r="AA5" s="98"/>
      <c r="AB5" s="99"/>
    </row>
    <row r="6" spans="1:29" ht="15.65" customHeight="1" x14ac:dyDescent="0.2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69"/>
      <c r="R6" s="97" t="s">
        <v>77</v>
      </c>
      <c r="S6" s="98"/>
      <c r="T6" s="98"/>
      <c r="U6" s="98"/>
      <c r="V6" s="98"/>
      <c r="W6" s="98"/>
      <c r="X6" s="98"/>
      <c r="Y6" s="98"/>
      <c r="Z6" s="98"/>
      <c r="AA6" s="98"/>
      <c r="AB6" s="99"/>
    </row>
    <row r="7" spans="1:29" ht="15.65" customHeight="1" x14ac:dyDescent="0.2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69"/>
      <c r="R7" s="102"/>
      <c r="S7" s="102"/>
      <c r="T7" s="101"/>
      <c r="U7" s="101"/>
      <c r="V7" s="103"/>
      <c r="W7" s="101"/>
      <c r="X7" s="100"/>
      <c r="Y7" s="100"/>
      <c r="Z7" s="93"/>
    </row>
    <row r="8" spans="1:29" ht="15.65" customHeight="1" x14ac:dyDescent="0.2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69"/>
      <c r="R8" s="102"/>
      <c r="S8" s="102"/>
      <c r="T8" s="101"/>
      <c r="U8" s="101"/>
      <c r="V8" s="101"/>
      <c r="W8" s="101"/>
      <c r="X8" s="100"/>
      <c r="Y8" s="100"/>
      <c r="Z8" s="93"/>
    </row>
    <row r="9" spans="1:29" ht="15.65" customHeight="1" x14ac:dyDescent="0.2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69"/>
      <c r="R9" s="102"/>
      <c r="S9" s="102"/>
      <c r="T9" s="103"/>
      <c r="U9" s="101"/>
      <c r="V9" s="101"/>
      <c r="W9" s="103"/>
      <c r="X9" s="100"/>
      <c r="Y9" s="100"/>
      <c r="Z9" s="93"/>
    </row>
    <row r="10" spans="1:29" ht="15.65" customHeight="1" x14ac:dyDescent="0.2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69"/>
      <c r="R10" s="93"/>
      <c r="S10" s="104"/>
      <c r="T10" s="105"/>
      <c r="U10" s="105"/>
      <c r="V10" s="105"/>
      <c r="W10" s="105"/>
      <c r="X10" s="105"/>
      <c r="Y10" s="93"/>
      <c r="Z10" s="93"/>
    </row>
    <row r="11" spans="1:29" ht="15.65" customHeight="1" x14ac:dyDescent="0.2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69"/>
      <c r="R11" s="93"/>
      <c r="S11" s="93"/>
      <c r="T11" s="93"/>
      <c r="U11" s="93"/>
      <c r="V11" s="93"/>
      <c r="W11" s="93"/>
      <c r="X11" s="93"/>
      <c r="Y11" s="93"/>
      <c r="Z11" s="93"/>
    </row>
    <row r="12" spans="1:29" ht="15.65" customHeight="1" x14ac:dyDescent="0.2">
      <c r="A12" s="170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69"/>
      <c r="R12" s="93"/>
      <c r="S12" s="93"/>
      <c r="T12" s="93"/>
      <c r="U12" s="93"/>
      <c r="V12" s="93"/>
      <c r="W12" s="93"/>
      <c r="X12" s="93"/>
      <c r="Y12" s="93"/>
      <c r="Z12" s="93"/>
    </row>
    <row r="13" spans="1:29" ht="15.65" customHeight="1" x14ac:dyDescent="0.2">
      <c r="A13" s="170"/>
      <c r="B13" s="170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R13" s="125"/>
      <c r="S13" s="126"/>
      <c r="T13" s="126"/>
      <c r="U13" s="126"/>
      <c r="V13" s="126"/>
      <c r="W13" s="126"/>
      <c r="X13" s="126"/>
      <c r="Y13" s="126"/>
      <c r="Z13" s="126"/>
      <c r="AA13" s="126"/>
      <c r="AB13" s="127"/>
      <c r="AC13" s="92"/>
    </row>
    <row r="14" spans="1:29" ht="15.6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R14" s="125"/>
      <c r="S14" s="126"/>
      <c r="T14" s="128"/>
      <c r="U14" s="128"/>
      <c r="V14" s="128"/>
      <c r="W14" s="128"/>
      <c r="X14" s="128"/>
      <c r="Y14" s="128"/>
      <c r="Z14" s="128"/>
      <c r="AA14" s="128"/>
      <c r="AB14" s="129"/>
      <c r="AC14" s="92"/>
    </row>
    <row r="15" spans="1:29" ht="15.65" customHeight="1" x14ac:dyDescent="0.2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92"/>
      <c r="R15" s="125"/>
      <c r="S15" s="126"/>
      <c r="T15" s="128"/>
      <c r="U15" s="128"/>
      <c r="V15" s="128"/>
      <c r="W15" s="128"/>
      <c r="X15" s="128"/>
      <c r="Y15" s="128"/>
      <c r="Z15" s="128"/>
      <c r="AA15" s="128"/>
      <c r="AB15" s="129"/>
      <c r="AC15" s="92"/>
    </row>
    <row r="16" spans="1:29" ht="15.65" customHeight="1" x14ac:dyDescent="0.2">
      <c r="A16" s="79"/>
      <c r="B16" s="79"/>
      <c r="C16" s="146"/>
      <c r="D16" s="87"/>
      <c r="E16" s="87"/>
      <c r="F16" s="87"/>
      <c r="G16" s="87"/>
      <c r="H16" s="88"/>
      <c r="I16" s="88"/>
      <c r="J16" s="88"/>
      <c r="K16" s="88"/>
      <c r="L16" s="88"/>
      <c r="M16" s="88"/>
      <c r="N16" s="88"/>
      <c r="O16" s="79"/>
      <c r="P16" s="92"/>
      <c r="R16" s="125"/>
      <c r="S16" s="126"/>
      <c r="T16" s="128"/>
      <c r="U16" s="128"/>
      <c r="V16" s="128"/>
      <c r="W16" s="128"/>
      <c r="X16" s="128"/>
      <c r="Y16" s="128"/>
      <c r="Z16" s="128"/>
      <c r="AA16" s="128"/>
      <c r="AB16" s="129"/>
      <c r="AC16" s="92"/>
    </row>
    <row r="17" spans="1:29" ht="15.65" customHeight="1" x14ac:dyDescent="0.2">
      <c r="A17" s="79"/>
      <c r="B17" s="90"/>
      <c r="C17" s="91"/>
      <c r="D17" s="87"/>
      <c r="E17" s="87"/>
      <c r="F17" s="87"/>
      <c r="G17" s="87"/>
      <c r="H17" s="88"/>
      <c r="I17" s="89"/>
      <c r="J17" s="89"/>
      <c r="K17" s="89"/>
      <c r="L17" s="89"/>
      <c r="M17" s="89"/>
      <c r="N17" s="89"/>
      <c r="O17" s="79"/>
      <c r="P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</row>
    <row r="18" spans="1:29" ht="15.65" customHeight="1" x14ac:dyDescent="0.2">
      <c r="A18" s="79"/>
      <c r="B18" s="90"/>
      <c r="C18" s="91"/>
      <c r="D18" s="87"/>
      <c r="E18" s="87"/>
      <c r="F18" s="87"/>
      <c r="G18" s="87"/>
      <c r="H18" s="88"/>
      <c r="I18" s="89"/>
      <c r="J18" s="89"/>
      <c r="K18" s="89"/>
      <c r="L18" s="89"/>
      <c r="M18" s="89"/>
      <c r="N18" s="89"/>
      <c r="O18" s="79"/>
      <c r="P18" s="92"/>
    </row>
    <row r="19" spans="1:29" ht="15.65" customHeight="1" x14ac:dyDescent="0.2">
      <c r="A19" s="79"/>
      <c r="B19" s="90"/>
      <c r="C19" s="91"/>
      <c r="D19" s="87"/>
      <c r="E19" s="87"/>
      <c r="F19" s="87"/>
      <c r="G19" s="87"/>
      <c r="H19" s="88"/>
      <c r="I19" s="89"/>
      <c r="J19" s="89"/>
      <c r="K19" s="89"/>
      <c r="L19" s="89"/>
      <c r="M19" s="89"/>
      <c r="N19" s="89"/>
      <c r="O19" s="79"/>
      <c r="P19" s="92"/>
    </row>
    <row r="20" spans="1:29" ht="15.65" customHeight="1" x14ac:dyDescent="0.2">
      <c r="A20" s="79"/>
      <c r="B20" s="90"/>
      <c r="C20" s="91"/>
      <c r="D20" s="87"/>
      <c r="E20" s="87"/>
      <c r="F20" s="87"/>
      <c r="G20" s="87"/>
      <c r="H20" s="88"/>
      <c r="I20" s="89"/>
      <c r="J20" s="89"/>
      <c r="K20" s="89"/>
      <c r="L20" s="89"/>
      <c r="M20" s="89"/>
      <c r="N20" s="89"/>
      <c r="O20" s="79"/>
      <c r="P20" s="92"/>
    </row>
    <row r="21" spans="1:29" ht="15.65" customHeight="1" x14ac:dyDescent="0.2">
      <c r="A21" s="79"/>
      <c r="B21" s="90"/>
      <c r="C21" s="91"/>
      <c r="D21" s="87"/>
      <c r="E21" s="87"/>
      <c r="F21" s="87"/>
      <c r="G21" s="87"/>
      <c r="H21" s="88"/>
      <c r="I21" s="89"/>
      <c r="J21" s="89"/>
      <c r="K21" s="89"/>
      <c r="L21" s="89"/>
      <c r="M21" s="89"/>
      <c r="N21" s="89"/>
      <c r="O21" s="79"/>
      <c r="P21" s="92"/>
    </row>
    <row r="22" spans="1:29" ht="15.65" customHeight="1" x14ac:dyDescent="0.2">
      <c r="A22" s="79"/>
      <c r="B22" s="90"/>
      <c r="C22" s="91"/>
      <c r="D22" s="87"/>
      <c r="E22" s="87"/>
      <c r="F22" s="87"/>
      <c r="G22" s="87"/>
      <c r="H22" s="88"/>
      <c r="I22" s="89"/>
      <c r="J22" s="89"/>
      <c r="K22" s="89"/>
      <c r="L22" s="89"/>
      <c r="M22" s="89"/>
      <c r="N22" s="89"/>
      <c r="O22" s="79"/>
      <c r="P22" s="92"/>
    </row>
    <row r="23" spans="1:29" ht="15.65" customHeight="1" x14ac:dyDescent="0.2">
      <c r="A23" s="79"/>
      <c r="B23" s="145"/>
      <c r="C23" s="146"/>
      <c r="D23" s="88"/>
      <c r="E23" s="88"/>
      <c r="F23" s="88"/>
      <c r="G23" s="88"/>
      <c r="H23" s="88"/>
      <c r="I23" s="145"/>
      <c r="J23" s="145"/>
      <c r="K23" s="145"/>
      <c r="L23" s="145"/>
      <c r="M23" s="145"/>
      <c r="N23" s="146"/>
      <c r="O23" s="79"/>
      <c r="P23" s="92"/>
    </row>
    <row r="24" spans="1:29" ht="15.65" customHeight="1" x14ac:dyDescent="0.2">
      <c r="A24" s="79"/>
      <c r="B24" s="145"/>
      <c r="C24" s="146"/>
      <c r="D24" s="88"/>
      <c r="E24" s="88"/>
      <c r="F24" s="88"/>
      <c r="G24" s="88"/>
      <c r="H24" s="88"/>
      <c r="I24" s="145"/>
      <c r="J24" s="145"/>
      <c r="K24" s="145"/>
      <c r="L24" s="145"/>
      <c r="M24" s="145"/>
      <c r="N24" s="146"/>
      <c r="O24" s="79"/>
      <c r="P24" s="92"/>
    </row>
    <row r="25" spans="1:29" ht="15.65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</row>
    <row r="26" spans="1:29" ht="15.65" customHeight="1" x14ac:dyDescent="0.2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</row>
    <row r="27" spans="1:29" ht="15.65" customHeight="1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</row>
    <row r="28" spans="1:29" ht="15.65" customHeight="1" x14ac:dyDescent="0.2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92"/>
      <c r="P28" s="92"/>
    </row>
    <row r="29" spans="1:29" ht="15.65" customHeight="1" x14ac:dyDescent="0.2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92"/>
      <c r="P29" s="92"/>
    </row>
    <row r="30" spans="1:29" ht="15.65" customHeight="1" x14ac:dyDescent="0.2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92"/>
      <c r="P30" s="92"/>
    </row>
    <row r="31" spans="1:29" ht="15.65" customHeight="1" x14ac:dyDescent="0.2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92"/>
      <c r="P31" s="92"/>
    </row>
    <row r="32" spans="1:29" ht="15.65" customHeight="1" x14ac:dyDescent="0.2">
      <c r="A32" s="14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92"/>
      <c r="P32" s="92"/>
    </row>
    <row r="33" spans="1:16" ht="15.65" customHeight="1" x14ac:dyDescent="0.2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92"/>
      <c r="P33" s="92"/>
    </row>
    <row r="34" spans="1:16" ht="15.65" customHeight="1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92"/>
      <c r="P34" s="92"/>
    </row>
    <row r="35" spans="1:16" ht="15.6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</row>
    <row r="36" spans="1:16" ht="15.65" customHeight="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</row>
    <row r="37" spans="1:16" ht="15.6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</row>
    <row r="38" spans="1:16" ht="15.65" customHeight="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</row>
    <row r="39" spans="1:16" ht="15.6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</row>
    <row r="40" spans="1:16" ht="15.65" customHeight="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</row>
    <row r="41" spans="1:16" ht="15.65" customHeight="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</row>
    <row r="42" spans="1:16" ht="15.65" customHeight="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</row>
    <row r="43" spans="1:16" ht="15.6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</row>
    <row r="44" spans="1:16" ht="15.6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</row>
    <row r="45" spans="1:16" ht="15.6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</row>
    <row r="46" spans="1:16" ht="15.65" customHeight="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</row>
    <row r="47" spans="1:16" ht="15.65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</row>
    <row r="48" spans="1:16" ht="15.65" customHeight="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</row>
    <row r="49" spans="1:16" ht="15.65" customHeight="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</row>
    <row r="50" spans="1:16" ht="15.65" customHeight="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</row>
  </sheetData>
  <phoneticPr fontId="1"/>
  <printOptions horizontalCentered="1" verticalCentered="1"/>
  <pageMargins left="0.39370078740157483" right="0.39370078740157483" top="0" bottom="0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83CE6-36A8-46AC-9968-AE3A268F7916}">
  <dimension ref="A1:AC50"/>
  <sheetViews>
    <sheetView view="pageBreakPreview" zoomScale="70" zoomScaleNormal="70" zoomScaleSheetLayoutView="70" workbookViewId="0">
      <selection activeCell="U30" sqref="U30"/>
    </sheetView>
  </sheetViews>
  <sheetFormatPr defaultColWidth="6" defaultRowHeight="15.65" customHeight="1" x14ac:dyDescent="0.2"/>
  <cols>
    <col min="1" max="16384" width="6" style="70"/>
  </cols>
  <sheetData>
    <row r="1" spans="1:29" ht="15.65" customHeight="1" x14ac:dyDescent="0.2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69"/>
      <c r="T1" s="71"/>
      <c r="U1" s="71"/>
      <c r="V1" s="71"/>
      <c r="W1" s="71"/>
      <c r="X1" s="71"/>
      <c r="Y1" s="71"/>
      <c r="Z1" s="71"/>
    </row>
    <row r="2" spans="1:29" ht="15.6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69"/>
      <c r="R2" s="70" t="s">
        <v>78</v>
      </c>
    </row>
    <row r="3" spans="1:29" ht="15.6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69"/>
      <c r="R3" s="97" t="s">
        <v>65</v>
      </c>
      <c r="S3" s="238" t="s">
        <v>66</v>
      </c>
      <c r="T3" s="97" t="s">
        <v>68</v>
      </c>
      <c r="U3" s="97" t="s">
        <v>69</v>
      </c>
      <c r="V3" s="97" t="s">
        <v>70</v>
      </c>
      <c r="W3" s="97" t="s">
        <v>71</v>
      </c>
      <c r="X3" s="97" t="s">
        <v>72</v>
      </c>
      <c r="Y3" s="97" t="s">
        <v>73</v>
      </c>
      <c r="Z3" s="238" t="s">
        <v>67</v>
      </c>
      <c r="AA3" s="149" t="s">
        <v>74</v>
      </c>
      <c r="AB3" s="148"/>
    </row>
    <row r="4" spans="1:29" ht="15.65" customHeight="1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69"/>
      <c r="R4" s="97" t="s">
        <v>75</v>
      </c>
      <c r="S4" s="98">
        <v>0.16400000000000001</v>
      </c>
      <c r="T4" s="98">
        <v>0.17599999999999999</v>
      </c>
      <c r="U4" s="98">
        <v>0.252</v>
      </c>
      <c r="V4" s="98">
        <v>0.31</v>
      </c>
      <c r="W4" s="98">
        <v>0.36399999999999999</v>
      </c>
      <c r="X4" s="98">
        <v>0.433</v>
      </c>
      <c r="Y4" s="98">
        <v>0.47299999999999998</v>
      </c>
      <c r="Z4" s="98">
        <v>0.40400000000000003</v>
      </c>
      <c r="AA4" s="98"/>
      <c r="AB4" s="99"/>
    </row>
    <row r="5" spans="1:29" ht="15.65" customHeight="1" x14ac:dyDescent="0.2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69"/>
      <c r="R5" s="97" t="s">
        <v>76</v>
      </c>
      <c r="S5" s="98">
        <v>0.218</v>
      </c>
      <c r="T5" s="98">
        <v>0.20200000000000001</v>
      </c>
      <c r="U5" s="98">
        <v>0.27100000000000002</v>
      </c>
      <c r="V5" s="98">
        <v>0.318</v>
      </c>
      <c r="W5" s="98">
        <v>0.379</v>
      </c>
      <c r="X5" s="98">
        <v>0.438</v>
      </c>
      <c r="Y5" s="98">
        <v>0.47299999999999998</v>
      </c>
      <c r="Z5" s="98">
        <v>0.307</v>
      </c>
      <c r="AA5" s="98"/>
      <c r="AB5" s="99"/>
    </row>
    <row r="6" spans="1:29" ht="15.65" customHeight="1" x14ac:dyDescent="0.2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69"/>
      <c r="R6" s="97" t="s">
        <v>77</v>
      </c>
      <c r="S6" s="98"/>
      <c r="T6" s="98"/>
      <c r="U6" s="98"/>
      <c r="V6" s="98"/>
      <c r="W6" s="98"/>
      <c r="X6" s="98"/>
      <c r="Y6" s="98"/>
      <c r="Z6" s="98"/>
      <c r="AA6" s="98"/>
      <c r="AB6" s="99"/>
    </row>
    <row r="7" spans="1:29" ht="15.65" customHeight="1" x14ac:dyDescent="0.2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69"/>
      <c r="R7" s="102"/>
      <c r="S7" s="102"/>
      <c r="T7" s="101"/>
      <c r="U7" s="101"/>
      <c r="V7" s="103"/>
      <c r="W7" s="101"/>
      <c r="X7" s="100"/>
      <c r="Y7" s="100"/>
      <c r="Z7" s="93"/>
    </row>
    <row r="8" spans="1:29" ht="15.65" customHeight="1" x14ac:dyDescent="0.2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69"/>
      <c r="R8" s="102"/>
      <c r="S8" s="102"/>
      <c r="T8" s="101"/>
      <c r="U8" s="101"/>
      <c r="V8" s="101"/>
      <c r="W8" s="101"/>
      <c r="X8" s="100"/>
      <c r="Y8" s="100"/>
      <c r="Z8" s="93"/>
    </row>
    <row r="9" spans="1:29" ht="15.65" customHeight="1" x14ac:dyDescent="0.2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69"/>
      <c r="R9" s="102"/>
      <c r="S9" s="102"/>
      <c r="T9" s="103"/>
      <c r="U9" s="101"/>
      <c r="V9" s="101"/>
      <c r="W9" s="103"/>
      <c r="X9" s="100"/>
      <c r="Y9" s="100"/>
      <c r="Z9" s="93"/>
    </row>
    <row r="10" spans="1:29" ht="15.65" customHeight="1" x14ac:dyDescent="0.2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69"/>
      <c r="R10" s="93"/>
      <c r="S10" s="104"/>
      <c r="T10" s="105"/>
      <c r="U10" s="105"/>
      <c r="V10" s="105"/>
      <c r="W10" s="105"/>
      <c r="X10" s="105"/>
      <c r="Y10" s="93"/>
      <c r="Z10" s="93"/>
    </row>
    <row r="11" spans="1:29" ht="15.65" customHeight="1" x14ac:dyDescent="0.2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69"/>
      <c r="R11" s="93"/>
      <c r="S11" s="93"/>
      <c r="T11" s="93"/>
      <c r="U11" s="93"/>
      <c r="V11" s="93"/>
      <c r="W11" s="93"/>
      <c r="X11" s="93"/>
      <c r="Y11" s="93"/>
      <c r="Z11" s="93"/>
    </row>
    <row r="12" spans="1:29" ht="15.65" customHeight="1" x14ac:dyDescent="0.2">
      <c r="A12" s="170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69"/>
      <c r="R12" s="93"/>
      <c r="S12" s="93"/>
      <c r="T12" s="93"/>
      <c r="U12" s="93"/>
      <c r="V12" s="93"/>
      <c r="W12" s="93"/>
      <c r="X12" s="93"/>
      <c r="Y12" s="93"/>
      <c r="Z12" s="93"/>
    </row>
    <row r="13" spans="1:29" ht="15.65" customHeight="1" x14ac:dyDescent="0.2">
      <c r="A13" s="170"/>
      <c r="B13" s="170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R13" s="125"/>
      <c r="S13" s="126"/>
      <c r="T13" s="126"/>
      <c r="U13" s="126"/>
      <c r="V13" s="126"/>
      <c r="W13" s="126"/>
      <c r="X13" s="126"/>
      <c r="Y13" s="126"/>
      <c r="Z13" s="126"/>
      <c r="AA13" s="126"/>
      <c r="AB13" s="127"/>
      <c r="AC13" s="92"/>
    </row>
    <row r="14" spans="1:29" ht="15.6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R14" s="125"/>
      <c r="S14" s="126"/>
      <c r="T14" s="128"/>
      <c r="U14" s="128"/>
      <c r="V14" s="128"/>
      <c r="W14" s="128"/>
      <c r="X14" s="128"/>
      <c r="Y14" s="128"/>
      <c r="Z14" s="128"/>
      <c r="AA14" s="128"/>
      <c r="AB14" s="129"/>
      <c r="AC14" s="92"/>
    </row>
    <row r="15" spans="1:29" ht="15.65" customHeight="1" x14ac:dyDescent="0.2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92"/>
      <c r="R15" s="125"/>
      <c r="S15" s="126"/>
      <c r="T15" s="128"/>
      <c r="U15" s="128"/>
      <c r="V15" s="128"/>
      <c r="W15" s="128"/>
      <c r="X15" s="128"/>
      <c r="Y15" s="128"/>
      <c r="Z15" s="128"/>
      <c r="AA15" s="128"/>
      <c r="AB15" s="129"/>
      <c r="AC15" s="92"/>
    </row>
    <row r="16" spans="1:29" ht="15.65" customHeight="1" x14ac:dyDescent="0.2">
      <c r="A16" s="79"/>
      <c r="B16" s="79"/>
      <c r="C16" s="146"/>
      <c r="D16" s="87"/>
      <c r="E16" s="87"/>
      <c r="F16" s="87"/>
      <c r="G16" s="87"/>
      <c r="H16" s="88"/>
      <c r="I16" s="88"/>
      <c r="J16" s="88"/>
      <c r="K16" s="88"/>
      <c r="L16" s="88"/>
      <c r="M16" s="88"/>
      <c r="N16" s="88"/>
      <c r="O16" s="79"/>
      <c r="P16" s="92"/>
      <c r="R16" s="125"/>
      <c r="S16" s="126"/>
      <c r="T16" s="128"/>
      <c r="U16" s="128"/>
      <c r="V16" s="128"/>
      <c r="W16" s="128"/>
      <c r="X16" s="128"/>
      <c r="Y16" s="128"/>
      <c r="Z16" s="128"/>
      <c r="AA16" s="128"/>
      <c r="AB16" s="129"/>
      <c r="AC16" s="92"/>
    </row>
    <row r="17" spans="1:29" ht="15.65" customHeight="1" x14ac:dyDescent="0.2">
      <c r="A17" s="79"/>
      <c r="B17" s="90"/>
      <c r="C17" s="91"/>
      <c r="D17" s="87"/>
      <c r="E17" s="87"/>
      <c r="F17" s="87"/>
      <c r="G17" s="87"/>
      <c r="H17" s="88"/>
      <c r="I17" s="89"/>
      <c r="J17" s="89"/>
      <c r="K17" s="89"/>
      <c r="L17" s="89"/>
      <c r="M17" s="89"/>
      <c r="N17" s="89"/>
      <c r="O17" s="79"/>
      <c r="P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</row>
    <row r="18" spans="1:29" ht="15.65" customHeight="1" x14ac:dyDescent="0.2">
      <c r="A18" s="79"/>
      <c r="B18" s="90"/>
      <c r="C18" s="91"/>
      <c r="D18" s="87"/>
      <c r="E18" s="87"/>
      <c r="F18" s="87"/>
      <c r="G18" s="87"/>
      <c r="H18" s="88"/>
      <c r="I18" s="89"/>
      <c r="J18" s="89"/>
      <c r="K18" s="89"/>
      <c r="L18" s="89"/>
      <c r="M18" s="89"/>
      <c r="N18" s="89"/>
      <c r="O18" s="79"/>
      <c r="P18" s="92"/>
    </row>
    <row r="19" spans="1:29" ht="15.65" customHeight="1" x14ac:dyDescent="0.2">
      <c r="A19" s="79"/>
      <c r="B19" s="90"/>
      <c r="C19" s="91"/>
      <c r="D19" s="87"/>
      <c r="E19" s="87"/>
      <c r="F19" s="87"/>
      <c r="G19" s="87"/>
      <c r="H19" s="88"/>
      <c r="I19" s="89"/>
      <c r="J19" s="89"/>
      <c r="K19" s="89"/>
      <c r="L19" s="89"/>
      <c r="M19" s="89"/>
      <c r="N19" s="89"/>
      <c r="O19" s="79"/>
      <c r="P19" s="92"/>
    </row>
    <row r="20" spans="1:29" ht="15.65" customHeight="1" x14ac:dyDescent="0.2">
      <c r="A20" s="79"/>
      <c r="B20" s="90"/>
      <c r="C20" s="91"/>
      <c r="D20" s="87"/>
      <c r="E20" s="87"/>
      <c r="F20" s="87"/>
      <c r="G20" s="87"/>
      <c r="H20" s="88"/>
      <c r="I20" s="89"/>
      <c r="J20" s="89"/>
      <c r="K20" s="89"/>
      <c r="L20" s="89"/>
      <c r="M20" s="89"/>
      <c r="N20" s="89"/>
      <c r="O20" s="79"/>
      <c r="P20" s="92"/>
    </row>
    <row r="21" spans="1:29" ht="15.65" customHeight="1" x14ac:dyDescent="0.2">
      <c r="A21" s="79"/>
      <c r="B21" s="90"/>
      <c r="C21" s="91"/>
      <c r="D21" s="87"/>
      <c r="E21" s="87"/>
      <c r="F21" s="87"/>
      <c r="G21" s="87"/>
      <c r="H21" s="88"/>
      <c r="I21" s="89"/>
      <c r="J21" s="89"/>
      <c r="K21" s="89"/>
      <c r="L21" s="89"/>
      <c r="M21" s="89"/>
      <c r="N21" s="89"/>
      <c r="O21" s="79"/>
      <c r="P21" s="92"/>
    </row>
    <row r="22" spans="1:29" ht="15.65" customHeight="1" x14ac:dyDescent="0.2">
      <c r="A22" s="79"/>
      <c r="B22" s="90"/>
      <c r="C22" s="91"/>
      <c r="D22" s="87"/>
      <c r="E22" s="87"/>
      <c r="F22" s="87"/>
      <c r="G22" s="87"/>
      <c r="H22" s="88"/>
      <c r="I22" s="89"/>
      <c r="J22" s="89"/>
      <c r="K22" s="89"/>
      <c r="L22" s="89"/>
      <c r="M22" s="89"/>
      <c r="N22" s="89"/>
      <c r="O22" s="79"/>
      <c r="P22" s="92"/>
    </row>
    <row r="23" spans="1:29" ht="15.65" customHeight="1" x14ac:dyDescent="0.2">
      <c r="A23" s="79"/>
      <c r="B23" s="145"/>
      <c r="C23" s="146"/>
      <c r="D23" s="88"/>
      <c r="E23" s="88"/>
      <c r="F23" s="88"/>
      <c r="G23" s="88"/>
      <c r="H23" s="88"/>
      <c r="I23" s="145"/>
      <c r="J23" s="145"/>
      <c r="K23" s="145"/>
      <c r="L23" s="145"/>
      <c r="M23" s="145"/>
      <c r="N23" s="146"/>
      <c r="O23" s="79"/>
      <c r="P23" s="92"/>
    </row>
    <row r="24" spans="1:29" ht="15.65" customHeight="1" x14ac:dyDescent="0.2">
      <c r="A24" s="79"/>
      <c r="B24" s="145"/>
      <c r="C24" s="146"/>
      <c r="D24" s="88"/>
      <c r="E24" s="88"/>
      <c r="F24" s="88"/>
      <c r="G24" s="88"/>
      <c r="H24" s="88"/>
      <c r="I24" s="145"/>
      <c r="J24" s="145"/>
      <c r="K24" s="145"/>
      <c r="L24" s="145"/>
      <c r="M24" s="145"/>
      <c r="N24" s="146"/>
      <c r="O24" s="79"/>
      <c r="P24" s="92"/>
    </row>
    <row r="25" spans="1:29" ht="15.65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</row>
    <row r="26" spans="1:29" ht="15.65" customHeight="1" x14ac:dyDescent="0.2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</row>
    <row r="27" spans="1:29" ht="15.65" customHeight="1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</row>
    <row r="28" spans="1:29" ht="15.65" customHeight="1" x14ac:dyDescent="0.2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92"/>
      <c r="P28" s="92"/>
    </row>
    <row r="29" spans="1:29" ht="15.65" customHeight="1" x14ac:dyDescent="0.2">
      <c r="A29" s="147"/>
      <c r="B29" s="293" t="s">
        <v>65</v>
      </c>
      <c r="C29" s="293"/>
      <c r="D29" s="239" t="s">
        <v>66</v>
      </c>
      <c r="E29" s="121" t="s">
        <v>68</v>
      </c>
      <c r="F29" s="121" t="s">
        <v>69</v>
      </c>
      <c r="G29" s="121" t="s">
        <v>70</v>
      </c>
      <c r="H29" s="121" t="s">
        <v>71</v>
      </c>
      <c r="I29" s="121" t="s">
        <v>72</v>
      </c>
      <c r="J29" s="121" t="s">
        <v>73</v>
      </c>
      <c r="K29" s="239" t="s">
        <v>67</v>
      </c>
      <c r="L29" s="294" t="s">
        <v>74</v>
      </c>
      <c r="M29" s="295"/>
      <c r="N29" s="147"/>
      <c r="O29" s="92"/>
      <c r="P29" s="92"/>
    </row>
    <row r="30" spans="1:29" ht="15.65" customHeight="1" x14ac:dyDescent="0.2">
      <c r="A30" s="147"/>
      <c r="B30" s="296" t="s">
        <v>75</v>
      </c>
      <c r="C30" s="296"/>
      <c r="D30" s="122">
        <v>0.16400000000000001</v>
      </c>
      <c r="E30" s="122">
        <v>0.17599999999999999</v>
      </c>
      <c r="F30" s="122">
        <v>0.252</v>
      </c>
      <c r="G30" s="122">
        <v>0.31</v>
      </c>
      <c r="H30" s="122">
        <v>0.36399999999999999</v>
      </c>
      <c r="I30" s="122">
        <v>0.433</v>
      </c>
      <c r="J30" s="122">
        <v>0.47299999999999998</v>
      </c>
      <c r="K30" s="122">
        <v>0.40400000000000003</v>
      </c>
      <c r="L30" s="299">
        <f>AVERAGE(D30:K30)</f>
        <v>0.32200000000000001</v>
      </c>
      <c r="M30" s="300"/>
      <c r="N30" s="147"/>
      <c r="O30" s="92"/>
      <c r="P30" s="92"/>
    </row>
    <row r="31" spans="1:29" ht="15.65" customHeight="1" x14ac:dyDescent="0.2">
      <c r="A31" s="147"/>
      <c r="B31" s="297" t="s">
        <v>76</v>
      </c>
      <c r="C31" s="297"/>
      <c r="D31" s="123">
        <v>0.218</v>
      </c>
      <c r="E31" s="123">
        <v>0.20200000000000001</v>
      </c>
      <c r="F31" s="123">
        <v>0.27100000000000002</v>
      </c>
      <c r="G31" s="123">
        <v>0.318</v>
      </c>
      <c r="H31" s="123">
        <v>0.379</v>
      </c>
      <c r="I31" s="123">
        <v>0.438</v>
      </c>
      <c r="J31" s="123">
        <v>0.47299999999999998</v>
      </c>
      <c r="K31" s="123">
        <v>0.307</v>
      </c>
      <c r="L31" s="301">
        <f>AVERAGE(D31:K31)</f>
        <v>0.32574999999999998</v>
      </c>
      <c r="M31" s="302"/>
      <c r="N31" s="147"/>
      <c r="O31" s="92"/>
      <c r="P31" s="92"/>
    </row>
    <row r="32" spans="1:29" ht="15.65" customHeight="1" x14ac:dyDescent="0.2">
      <c r="A32" s="147"/>
      <c r="B32" s="298" t="s">
        <v>77</v>
      </c>
      <c r="C32" s="298"/>
      <c r="D32" s="124">
        <f>AVERAGE(D30:D31)</f>
        <v>0.191</v>
      </c>
      <c r="E32" s="124">
        <f t="shared" ref="E32:L32" si="0">AVERAGE(E30:E31)</f>
        <v>0.189</v>
      </c>
      <c r="F32" s="124">
        <f t="shared" si="0"/>
        <v>0.26150000000000001</v>
      </c>
      <c r="G32" s="124">
        <f t="shared" si="0"/>
        <v>0.314</v>
      </c>
      <c r="H32" s="124">
        <f t="shared" si="0"/>
        <v>0.3715</v>
      </c>
      <c r="I32" s="124">
        <f t="shared" si="0"/>
        <v>0.4355</v>
      </c>
      <c r="J32" s="124">
        <f t="shared" si="0"/>
        <v>0.47299999999999998</v>
      </c>
      <c r="K32" s="124">
        <f t="shared" si="0"/>
        <v>0.35550000000000004</v>
      </c>
      <c r="L32" s="303">
        <f t="shared" si="0"/>
        <v>0.32387500000000002</v>
      </c>
      <c r="M32" s="304"/>
      <c r="N32" s="147"/>
      <c r="O32" s="92"/>
      <c r="P32" s="92"/>
    </row>
    <row r="33" spans="1:16" ht="15.65" customHeight="1" x14ac:dyDescent="0.2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92"/>
      <c r="P33" s="92"/>
    </row>
    <row r="34" spans="1:16" ht="15.65" customHeight="1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92"/>
      <c r="P34" s="92"/>
    </row>
    <row r="35" spans="1:16" ht="15.65" customHeight="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</row>
    <row r="36" spans="1:16" ht="15.65" customHeight="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</row>
    <row r="37" spans="1:16" ht="15.6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</row>
    <row r="38" spans="1:16" ht="15.65" customHeight="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</row>
    <row r="39" spans="1:16" ht="15.6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</row>
    <row r="40" spans="1:16" ht="15.65" customHeight="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</row>
    <row r="41" spans="1:16" ht="15.65" customHeight="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</row>
    <row r="42" spans="1:16" ht="15.65" customHeight="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</row>
    <row r="43" spans="1:16" ht="15.6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</row>
    <row r="44" spans="1:16" ht="15.6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</row>
    <row r="45" spans="1:16" ht="15.6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</row>
    <row r="46" spans="1:16" ht="15.65" customHeight="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</row>
    <row r="47" spans="1:16" ht="15.65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</row>
    <row r="48" spans="1:16" ht="15.65" customHeight="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</row>
    <row r="49" spans="1:16" ht="15.65" customHeight="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</row>
    <row r="50" spans="1:16" ht="15.65" customHeight="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</row>
  </sheetData>
  <mergeCells count="8">
    <mergeCell ref="B29:C29"/>
    <mergeCell ref="L29:M29"/>
    <mergeCell ref="B30:C30"/>
    <mergeCell ref="B31:C31"/>
    <mergeCell ref="B32:C32"/>
    <mergeCell ref="L30:M30"/>
    <mergeCell ref="L31:M31"/>
    <mergeCell ref="L32:M32"/>
  </mergeCells>
  <phoneticPr fontId="1"/>
  <printOptions horizontalCentered="1" verticalCentered="1"/>
  <pageMargins left="0.39370078740157483" right="0.39370078740157483" top="0" bottom="0" header="0.31496062992125984" footer="0.31496062992125984"/>
  <pageSetup paperSize="9"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75"/>
  <sheetViews>
    <sheetView view="pageBreakPreview" zoomScale="85" zoomScaleNormal="100" zoomScaleSheetLayoutView="85"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C71" sqref="C71:E71"/>
    </sheetView>
  </sheetViews>
  <sheetFormatPr defaultColWidth="9" defaultRowHeight="13" x14ac:dyDescent="0.2"/>
  <cols>
    <col min="1" max="1" width="6.26953125" style="1" customWidth="1"/>
    <col min="2" max="2" width="0" style="1" hidden="1" customWidth="1"/>
    <col min="3" max="3" width="6.7265625" style="1" customWidth="1"/>
    <col min="4" max="4" width="7.453125" style="1" hidden="1" customWidth="1"/>
    <col min="5" max="5" width="5.08984375" style="1" customWidth="1"/>
    <col min="6" max="6" width="4.7265625" style="1" customWidth="1"/>
    <col min="7" max="7" width="10.26953125" style="1" hidden="1" customWidth="1"/>
    <col min="8" max="8" width="8" style="1" customWidth="1"/>
    <col min="9" max="10" width="8.7265625" style="1" customWidth="1"/>
    <col min="11" max="11" width="6.7265625" style="1" customWidth="1"/>
    <col min="12" max="12" width="5.08984375" style="1" customWidth="1"/>
    <col min="13" max="18" width="8.7265625" style="1" customWidth="1"/>
    <col min="19" max="19" width="5.90625" style="1" customWidth="1"/>
    <col min="20" max="20" width="5" style="1" customWidth="1"/>
    <col min="21" max="21" width="6.7265625" style="66" customWidth="1"/>
    <col min="22" max="16384" width="9" style="1"/>
  </cols>
  <sheetData>
    <row r="1" spans="1:21" ht="27" customHeight="1" thickBot="1" x14ac:dyDescent="0.25">
      <c r="A1" s="346" t="s">
        <v>53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16" t="s">
        <v>34</v>
      </c>
      <c r="O1" s="348"/>
      <c r="P1" s="349"/>
      <c r="Q1" s="349"/>
      <c r="R1" s="349"/>
      <c r="S1" s="349"/>
      <c r="T1" s="349"/>
      <c r="U1" s="350"/>
    </row>
    <row r="2" spans="1:21" s="2" customFormat="1" ht="13.5" customHeight="1" x14ac:dyDescent="0.2">
      <c r="A2" s="327" t="s">
        <v>35</v>
      </c>
      <c r="B2" s="351" t="s">
        <v>36</v>
      </c>
      <c r="C2" s="352"/>
      <c r="D2" s="352"/>
      <c r="E2" s="352"/>
      <c r="F2" s="352"/>
      <c r="G2" s="353"/>
      <c r="H2" s="353"/>
      <c r="I2" s="354"/>
      <c r="J2" s="355" t="s">
        <v>37</v>
      </c>
      <c r="K2" s="356"/>
      <c r="L2" s="357"/>
      <c r="M2" s="351" t="s">
        <v>17</v>
      </c>
      <c r="N2" s="354"/>
      <c r="O2" s="355" t="s">
        <v>1</v>
      </c>
      <c r="P2" s="357"/>
      <c r="Q2" s="355" t="s">
        <v>59</v>
      </c>
      <c r="R2" s="357"/>
      <c r="S2" s="351" t="s">
        <v>38</v>
      </c>
      <c r="T2" s="353"/>
      <c r="U2" s="354"/>
    </row>
    <row r="3" spans="1:21" s="2" customFormat="1" ht="14.25" customHeight="1" thickBot="1" x14ac:dyDescent="0.25">
      <c r="A3" s="329"/>
      <c r="B3" s="17" t="s">
        <v>39</v>
      </c>
      <c r="C3" s="358" t="s">
        <v>40</v>
      </c>
      <c r="D3" s="359"/>
      <c r="E3" s="360"/>
      <c r="F3" s="358" t="s">
        <v>2</v>
      </c>
      <c r="G3" s="359"/>
      <c r="H3" s="360"/>
      <c r="I3" s="18" t="s">
        <v>41</v>
      </c>
      <c r="J3" s="17" t="s">
        <v>42</v>
      </c>
      <c r="K3" s="358" t="s">
        <v>43</v>
      </c>
      <c r="L3" s="361"/>
      <c r="M3" s="17" t="s">
        <v>44</v>
      </c>
      <c r="N3" s="18" t="s">
        <v>45</v>
      </c>
      <c r="O3" s="19" t="s">
        <v>44</v>
      </c>
      <c r="P3" s="18" t="s">
        <v>46</v>
      </c>
      <c r="Q3" s="19" t="s">
        <v>63</v>
      </c>
      <c r="R3" s="18" t="s">
        <v>45</v>
      </c>
      <c r="S3" s="17" t="s">
        <v>47</v>
      </c>
      <c r="T3" s="358" t="s">
        <v>38</v>
      </c>
      <c r="U3" s="361"/>
    </row>
    <row r="4" spans="1:21" s="2" customFormat="1" ht="14.25" customHeight="1" x14ac:dyDescent="0.2">
      <c r="A4" s="327" t="s">
        <v>175</v>
      </c>
      <c r="B4" s="171"/>
      <c r="C4" s="318"/>
      <c r="D4" s="319"/>
      <c r="E4" s="320"/>
      <c r="F4" s="318"/>
      <c r="G4" s="319"/>
      <c r="H4" s="320"/>
      <c r="I4" s="21"/>
      <c r="J4" s="22"/>
      <c r="K4" s="332"/>
      <c r="L4" s="333"/>
      <c r="M4" s="22"/>
      <c r="N4" s="21"/>
      <c r="O4" s="23"/>
      <c r="P4" s="21"/>
      <c r="Q4" s="182" t="s">
        <v>62</v>
      </c>
      <c r="R4" s="21"/>
      <c r="S4" s="24">
        <v>1</v>
      </c>
      <c r="T4" s="179"/>
      <c r="U4" s="368">
        <f>SUM(T4:T7)</f>
        <v>0</v>
      </c>
    </row>
    <row r="5" spans="1:21" s="2" customFormat="1" ht="14.25" customHeight="1" x14ac:dyDescent="0.2">
      <c r="A5" s="328"/>
      <c r="B5" s="171"/>
      <c r="C5" s="309"/>
      <c r="D5" s="310"/>
      <c r="E5" s="311"/>
      <c r="F5" s="309"/>
      <c r="G5" s="310"/>
      <c r="H5" s="311"/>
      <c r="I5" s="36"/>
      <c r="J5" s="37"/>
      <c r="K5" s="325"/>
      <c r="L5" s="326"/>
      <c r="M5" s="37"/>
      <c r="N5" s="36"/>
      <c r="O5" s="175"/>
      <c r="P5" s="178"/>
      <c r="Q5" s="38"/>
      <c r="R5" s="181" t="s">
        <v>176</v>
      </c>
      <c r="S5" s="39">
        <v>1</v>
      </c>
      <c r="T5" s="40"/>
      <c r="U5" s="369"/>
    </row>
    <row r="6" spans="1:21" s="2" customFormat="1" ht="14.25" customHeight="1" x14ac:dyDescent="0.2">
      <c r="A6" s="328"/>
      <c r="B6" s="171"/>
      <c r="C6" s="309"/>
      <c r="D6" s="310"/>
      <c r="E6" s="311"/>
      <c r="F6" s="309"/>
      <c r="G6" s="310"/>
      <c r="H6" s="311"/>
      <c r="I6" s="36"/>
      <c r="J6" s="37"/>
      <c r="K6" s="325"/>
      <c r="L6" s="326"/>
      <c r="M6" s="37"/>
      <c r="N6" s="36"/>
      <c r="O6" s="175"/>
      <c r="P6" s="178"/>
      <c r="Q6" s="38"/>
      <c r="R6" s="36" t="s">
        <v>177</v>
      </c>
      <c r="S6" s="39">
        <v>1</v>
      </c>
      <c r="T6" s="40"/>
      <c r="U6" s="369"/>
    </row>
    <row r="7" spans="1:21" s="2" customFormat="1" ht="14.25" customHeight="1" thickBot="1" x14ac:dyDescent="0.25">
      <c r="A7" s="329"/>
      <c r="B7" s="171"/>
      <c r="C7" s="305"/>
      <c r="D7" s="330"/>
      <c r="E7" s="331"/>
      <c r="F7" s="305"/>
      <c r="G7" s="330"/>
      <c r="H7" s="331"/>
      <c r="I7" s="172"/>
      <c r="J7" s="171"/>
      <c r="K7" s="362"/>
      <c r="L7" s="363"/>
      <c r="M7" s="171"/>
      <c r="N7" s="172"/>
      <c r="O7" s="50"/>
      <c r="P7" s="75"/>
      <c r="Q7" s="173"/>
      <c r="R7" s="172" t="s">
        <v>178</v>
      </c>
      <c r="S7" s="174">
        <v>1</v>
      </c>
      <c r="T7" s="176"/>
      <c r="U7" s="34" t="str">
        <f>"/ "&amp;SUM(S4:S7)</f>
        <v>/ 4</v>
      </c>
    </row>
    <row r="8" spans="1:21" s="26" customFormat="1" ht="15" customHeight="1" x14ac:dyDescent="0.2">
      <c r="A8" s="313" t="s">
        <v>58</v>
      </c>
      <c r="B8" s="20"/>
      <c r="C8" s="318"/>
      <c r="D8" s="319"/>
      <c r="E8" s="320"/>
      <c r="F8" s="318"/>
      <c r="G8" s="319"/>
      <c r="H8" s="320"/>
      <c r="I8" s="21"/>
      <c r="J8" s="22"/>
      <c r="K8" s="318"/>
      <c r="L8" s="321"/>
      <c r="M8" s="22"/>
      <c r="N8" s="21"/>
      <c r="O8" s="183" t="s">
        <v>179</v>
      </c>
      <c r="P8" s="184"/>
      <c r="Q8" s="183"/>
      <c r="R8" s="184"/>
      <c r="S8" s="24">
        <v>1</v>
      </c>
      <c r="T8" s="25"/>
      <c r="U8" s="307">
        <f>SUM(T8:T16)</f>
        <v>0</v>
      </c>
    </row>
    <row r="9" spans="1:21" s="26" customFormat="1" ht="15" customHeight="1" x14ac:dyDescent="0.2">
      <c r="A9" s="314"/>
      <c r="B9" s="45"/>
      <c r="C9" s="309"/>
      <c r="D9" s="310"/>
      <c r="E9" s="311"/>
      <c r="F9" s="309"/>
      <c r="G9" s="310"/>
      <c r="H9" s="311"/>
      <c r="I9" s="36"/>
      <c r="J9" s="37"/>
      <c r="K9" s="309"/>
      <c r="L9" s="312"/>
      <c r="M9" s="37"/>
      <c r="N9" s="36"/>
      <c r="O9" s="204" t="s">
        <v>180</v>
      </c>
      <c r="P9" s="187" t="s">
        <v>106</v>
      </c>
      <c r="Q9" s="182"/>
      <c r="R9" s="185"/>
      <c r="S9" s="39">
        <v>2</v>
      </c>
      <c r="T9" s="40"/>
      <c r="U9" s="308"/>
    </row>
    <row r="10" spans="1:21" s="26" customFormat="1" ht="15" customHeight="1" x14ac:dyDescent="0.2">
      <c r="A10" s="314"/>
      <c r="B10" s="27"/>
      <c r="C10" s="309"/>
      <c r="D10" s="310"/>
      <c r="E10" s="311"/>
      <c r="F10" s="309"/>
      <c r="G10" s="310"/>
      <c r="H10" s="311"/>
      <c r="I10" s="28"/>
      <c r="J10" s="29"/>
      <c r="K10" s="309"/>
      <c r="L10" s="312"/>
      <c r="M10" s="29"/>
      <c r="N10" s="28"/>
      <c r="O10" s="182" t="s">
        <v>181</v>
      </c>
      <c r="P10" s="187"/>
      <c r="Q10" s="186"/>
      <c r="R10" s="187"/>
      <c r="S10" s="31">
        <v>2</v>
      </c>
      <c r="T10" s="32"/>
      <c r="U10" s="308"/>
    </row>
    <row r="11" spans="1:21" s="26" customFormat="1" ht="15" customHeight="1" x14ac:dyDescent="0.2">
      <c r="A11" s="314"/>
      <c r="B11" s="27"/>
      <c r="C11" s="309"/>
      <c r="D11" s="310"/>
      <c r="E11" s="311"/>
      <c r="F11" s="309"/>
      <c r="G11" s="310"/>
      <c r="H11" s="311"/>
      <c r="I11" s="28"/>
      <c r="J11" s="29"/>
      <c r="K11" s="309"/>
      <c r="L11" s="312"/>
      <c r="M11" s="29"/>
      <c r="N11" s="28"/>
      <c r="O11" s="182" t="s">
        <v>182</v>
      </c>
      <c r="P11" s="187"/>
      <c r="Q11" s="186"/>
      <c r="R11" s="187"/>
      <c r="S11" s="31">
        <v>1</v>
      </c>
      <c r="T11" s="32"/>
      <c r="U11" s="308"/>
    </row>
    <row r="12" spans="1:21" s="26" customFormat="1" ht="15" customHeight="1" x14ac:dyDescent="0.2">
      <c r="A12" s="314"/>
      <c r="B12" s="27"/>
      <c r="C12" s="309"/>
      <c r="D12" s="310"/>
      <c r="E12" s="311"/>
      <c r="F12" s="309"/>
      <c r="G12" s="310"/>
      <c r="H12" s="311"/>
      <c r="I12" s="28"/>
      <c r="J12" s="29"/>
      <c r="K12" s="309"/>
      <c r="L12" s="312"/>
      <c r="M12" s="29"/>
      <c r="N12" s="28"/>
      <c r="O12" s="182" t="s">
        <v>183</v>
      </c>
      <c r="P12" s="178"/>
      <c r="Q12" s="186"/>
      <c r="R12" s="187"/>
      <c r="S12" s="31">
        <v>1</v>
      </c>
      <c r="T12" s="32"/>
      <c r="U12" s="308"/>
    </row>
    <row r="13" spans="1:21" s="26" customFormat="1" ht="15" customHeight="1" x14ac:dyDescent="0.2">
      <c r="A13" s="314"/>
      <c r="B13" s="27"/>
      <c r="C13" s="309"/>
      <c r="D13" s="310"/>
      <c r="E13" s="311"/>
      <c r="F13" s="309"/>
      <c r="G13" s="310"/>
      <c r="H13" s="311"/>
      <c r="I13" s="28"/>
      <c r="J13" s="29"/>
      <c r="K13" s="309"/>
      <c r="L13" s="312"/>
      <c r="M13" s="29"/>
      <c r="N13" s="28"/>
      <c r="O13" s="182" t="s">
        <v>184</v>
      </c>
      <c r="P13" s="187"/>
      <c r="Q13" s="186"/>
      <c r="R13" s="187"/>
      <c r="S13" s="31">
        <v>1</v>
      </c>
      <c r="T13" s="32"/>
      <c r="U13" s="308"/>
    </row>
    <row r="14" spans="1:21" s="26" customFormat="1" ht="15" customHeight="1" x14ac:dyDescent="0.2">
      <c r="A14" s="314"/>
      <c r="B14" s="27"/>
      <c r="C14" s="309"/>
      <c r="D14" s="310"/>
      <c r="E14" s="311"/>
      <c r="F14" s="309"/>
      <c r="G14" s="310"/>
      <c r="H14" s="311"/>
      <c r="I14" s="28"/>
      <c r="J14" s="29"/>
      <c r="K14" s="309"/>
      <c r="L14" s="312"/>
      <c r="M14" s="29"/>
      <c r="N14" s="28"/>
      <c r="O14" s="204" t="s">
        <v>185</v>
      </c>
      <c r="P14" s="187"/>
      <c r="Q14" s="186"/>
      <c r="R14" s="187"/>
      <c r="S14" s="31">
        <v>2</v>
      </c>
      <c r="T14" s="32"/>
      <c r="U14" s="308"/>
    </row>
    <row r="15" spans="1:21" s="26" customFormat="1" ht="15" customHeight="1" x14ac:dyDescent="0.2">
      <c r="A15" s="314"/>
      <c r="B15" s="27"/>
      <c r="C15" s="309"/>
      <c r="D15" s="310"/>
      <c r="E15" s="311"/>
      <c r="F15" s="309"/>
      <c r="G15" s="310"/>
      <c r="H15" s="311"/>
      <c r="I15" s="28"/>
      <c r="J15" s="29"/>
      <c r="K15" s="309"/>
      <c r="L15" s="312"/>
      <c r="M15" s="29"/>
      <c r="N15" s="28"/>
      <c r="O15" s="182" t="s">
        <v>186</v>
      </c>
      <c r="P15" s="185"/>
      <c r="Q15" s="186"/>
      <c r="R15" s="187"/>
      <c r="S15" s="31">
        <v>1</v>
      </c>
      <c r="T15" s="32"/>
      <c r="U15" s="308"/>
    </row>
    <row r="16" spans="1:21" s="26" customFormat="1" ht="15" customHeight="1" thickBot="1" x14ac:dyDescent="0.25">
      <c r="A16" s="315"/>
      <c r="B16" s="41"/>
      <c r="C16" s="305"/>
      <c r="D16" s="330"/>
      <c r="E16" s="331"/>
      <c r="F16" s="305"/>
      <c r="G16" s="330"/>
      <c r="H16" s="331"/>
      <c r="I16" s="137"/>
      <c r="J16" s="138"/>
      <c r="K16" s="305"/>
      <c r="L16" s="306"/>
      <c r="M16" s="138"/>
      <c r="N16" s="137"/>
      <c r="O16" s="188" t="s">
        <v>187</v>
      </c>
      <c r="P16" s="189" t="s">
        <v>188</v>
      </c>
      <c r="Q16" s="188"/>
      <c r="R16" s="189"/>
      <c r="S16" s="134">
        <v>2</v>
      </c>
      <c r="T16" s="135"/>
      <c r="U16" s="34" t="str">
        <f>"/ "&amp;SUM(S8:S16)</f>
        <v>/ 13</v>
      </c>
    </row>
    <row r="17" spans="1:21" s="26" customFormat="1" ht="15" customHeight="1" x14ac:dyDescent="0.2">
      <c r="A17" s="316" t="s">
        <v>16</v>
      </c>
      <c r="B17" s="72"/>
      <c r="C17" s="309"/>
      <c r="D17" s="310"/>
      <c r="E17" s="311"/>
      <c r="F17" s="309"/>
      <c r="G17" s="310"/>
      <c r="H17" s="311"/>
      <c r="I17" s="28"/>
      <c r="J17" s="29"/>
      <c r="K17" s="309"/>
      <c r="L17" s="312"/>
      <c r="M17" s="29"/>
      <c r="N17" s="28"/>
      <c r="O17" s="182"/>
      <c r="P17" s="187"/>
      <c r="Q17" s="186" t="s">
        <v>189</v>
      </c>
      <c r="R17" s="187"/>
      <c r="S17" s="31">
        <v>1</v>
      </c>
      <c r="T17" s="32"/>
      <c r="U17" s="307">
        <f>SUM(T17:T23)</f>
        <v>0</v>
      </c>
    </row>
    <row r="18" spans="1:21" s="26" customFormat="1" ht="15" customHeight="1" x14ac:dyDescent="0.2">
      <c r="A18" s="334"/>
      <c r="B18" s="72"/>
      <c r="C18" s="309"/>
      <c r="D18" s="310"/>
      <c r="E18" s="311"/>
      <c r="F18" s="309"/>
      <c r="G18" s="310"/>
      <c r="H18" s="311"/>
      <c r="I18" s="28"/>
      <c r="J18" s="29"/>
      <c r="K18" s="309"/>
      <c r="L18" s="312"/>
      <c r="M18" s="29"/>
      <c r="N18" s="28"/>
      <c r="O18" s="182"/>
      <c r="P18" s="178"/>
      <c r="Q18" s="186"/>
      <c r="R18" s="187" t="s">
        <v>190</v>
      </c>
      <c r="S18" s="31">
        <v>3</v>
      </c>
      <c r="T18" s="32"/>
      <c r="U18" s="308"/>
    </row>
    <row r="19" spans="1:21" s="26" customFormat="1" ht="15" customHeight="1" x14ac:dyDescent="0.2">
      <c r="A19" s="334"/>
      <c r="B19" s="72"/>
      <c r="C19" s="309"/>
      <c r="D19" s="310"/>
      <c r="E19" s="311"/>
      <c r="F19" s="309"/>
      <c r="G19" s="310"/>
      <c r="H19" s="311"/>
      <c r="I19" s="28"/>
      <c r="J19" s="29"/>
      <c r="K19" s="309"/>
      <c r="L19" s="312"/>
      <c r="M19" s="29"/>
      <c r="N19" s="28"/>
      <c r="O19" s="182"/>
      <c r="P19" s="178"/>
      <c r="Q19" s="186"/>
      <c r="R19" s="187" t="s">
        <v>191</v>
      </c>
      <c r="S19" s="31">
        <v>1</v>
      </c>
      <c r="T19" s="32"/>
      <c r="U19" s="308"/>
    </row>
    <row r="20" spans="1:21" s="26" customFormat="1" ht="15" customHeight="1" x14ac:dyDescent="0.2">
      <c r="A20" s="334"/>
      <c r="B20" s="72"/>
      <c r="C20" s="309"/>
      <c r="D20" s="310"/>
      <c r="E20" s="311"/>
      <c r="F20" s="309"/>
      <c r="G20" s="310"/>
      <c r="H20" s="311"/>
      <c r="I20" s="28"/>
      <c r="J20" s="29"/>
      <c r="K20" s="309"/>
      <c r="L20" s="312"/>
      <c r="M20" s="29"/>
      <c r="N20" s="28"/>
      <c r="O20" s="182"/>
      <c r="P20" s="178"/>
      <c r="Q20" s="186"/>
      <c r="R20" s="187" t="s">
        <v>192</v>
      </c>
      <c r="S20" s="31">
        <v>1</v>
      </c>
      <c r="T20" s="32"/>
      <c r="U20" s="308"/>
    </row>
    <row r="21" spans="1:21" s="26" customFormat="1" ht="15" customHeight="1" x14ac:dyDescent="0.2">
      <c r="A21" s="334"/>
      <c r="B21" s="72"/>
      <c r="C21" s="309"/>
      <c r="D21" s="310"/>
      <c r="E21" s="311"/>
      <c r="F21" s="309"/>
      <c r="G21" s="310"/>
      <c r="H21" s="311"/>
      <c r="I21" s="28"/>
      <c r="J21" s="29"/>
      <c r="K21" s="309"/>
      <c r="L21" s="312"/>
      <c r="M21" s="29"/>
      <c r="N21" s="28"/>
      <c r="O21" s="182"/>
      <c r="P21" s="178"/>
      <c r="Q21" s="186"/>
      <c r="R21" s="187" t="s">
        <v>193</v>
      </c>
      <c r="S21" s="31">
        <v>1</v>
      </c>
      <c r="T21" s="32"/>
      <c r="U21" s="308"/>
    </row>
    <row r="22" spans="1:21" s="26" customFormat="1" ht="15" customHeight="1" x14ac:dyDescent="0.2">
      <c r="A22" s="334"/>
      <c r="B22" s="72"/>
      <c r="C22" s="309"/>
      <c r="D22" s="310"/>
      <c r="E22" s="311"/>
      <c r="F22" s="309"/>
      <c r="G22" s="310"/>
      <c r="H22" s="311"/>
      <c r="I22" s="28"/>
      <c r="J22" s="29"/>
      <c r="K22" s="309"/>
      <c r="L22" s="312"/>
      <c r="M22" s="29"/>
      <c r="N22" s="28"/>
      <c r="O22" s="182"/>
      <c r="P22" s="187"/>
      <c r="Q22" s="186" t="s">
        <v>194</v>
      </c>
      <c r="R22" s="187"/>
      <c r="S22" s="31">
        <v>1</v>
      </c>
      <c r="T22" s="32"/>
      <c r="U22" s="308"/>
    </row>
    <row r="23" spans="1:21" s="26" customFormat="1" ht="17" thickBot="1" x14ac:dyDescent="0.25">
      <c r="A23" s="317"/>
      <c r="B23" s="27"/>
      <c r="C23" s="305"/>
      <c r="D23" s="330"/>
      <c r="E23" s="331"/>
      <c r="F23" s="305"/>
      <c r="G23" s="330"/>
      <c r="H23" s="331"/>
      <c r="I23" s="75"/>
      <c r="J23" s="50"/>
      <c r="K23" s="305"/>
      <c r="L23" s="306"/>
      <c r="M23" s="50"/>
      <c r="N23" s="75"/>
      <c r="O23" s="198"/>
      <c r="P23" s="190"/>
      <c r="Q23" s="198"/>
      <c r="R23" s="234" t="s">
        <v>195</v>
      </c>
      <c r="S23" s="77">
        <v>1</v>
      </c>
      <c r="T23" s="78"/>
      <c r="U23" s="34" t="str">
        <f>"/ "&amp;SUM(S17:S23)</f>
        <v>/ 9</v>
      </c>
    </row>
    <row r="24" spans="1:21" s="26" customFormat="1" ht="16.5" x14ac:dyDescent="0.2">
      <c r="A24" s="316" t="s">
        <v>196</v>
      </c>
      <c r="B24" s="45"/>
      <c r="C24" s="318"/>
      <c r="D24" s="319"/>
      <c r="E24" s="320"/>
      <c r="F24" s="318"/>
      <c r="G24" s="319"/>
      <c r="H24" s="320"/>
      <c r="I24" s="21"/>
      <c r="J24" s="22"/>
      <c r="K24" s="318"/>
      <c r="L24" s="321"/>
      <c r="M24" s="22"/>
      <c r="N24" s="21"/>
      <c r="O24" s="183" t="s">
        <v>197</v>
      </c>
      <c r="P24" s="184"/>
      <c r="Q24" s="183"/>
      <c r="R24" s="235"/>
      <c r="S24" s="24">
        <v>1</v>
      </c>
      <c r="T24" s="25"/>
      <c r="U24" s="236">
        <f>SUM(T24:T25)</f>
        <v>0</v>
      </c>
    </row>
    <row r="25" spans="1:21" s="26" customFormat="1" ht="17" thickBot="1" x14ac:dyDescent="0.25">
      <c r="A25" s="317"/>
      <c r="B25" s="45"/>
      <c r="C25" s="322"/>
      <c r="D25" s="323"/>
      <c r="E25" s="324"/>
      <c r="F25" s="322"/>
      <c r="G25" s="323"/>
      <c r="H25" s="324"/>
      <c r="I25" s="172"/>
      <c r="J25" s="171"/>
      <c r="K25" s="322"/>
      <c r="L25" s="335"/>
      <c r="M25" s="171"/>
      <c r="N25" s="172"/>
      <c r="O25" s="188"/>
      <c r="P25" s="177" t="s">
        <v>217</v>
      </c>
      <c r="Q25" s="232"/>
      <c r="R25" s="233"/>
      <c r="S25" s="174">
        <v>1</v>
      </c>
      <c r="T25" s="180"/>
      <c r="U25" s="34" t="str">
        <f>"/ "&amp;SUM(S24:S25)</f>
        <v>/ 2</v>
      </c>
    </row>
    <row r="26" spans="1:21" s="26" customFormat="1" ht="15.75" customHeight="1" x14ac:dyDescent="0.2">
      <c r="A26" s="316" t="s">
        <v>60</v>
      </c>
      <c r="B26" s="20"/>
      <c r="C26" s="364"/>
      <c r="D26" s="365"/>
      <c r="E26" s="366"/>
      <c r="F26" s="365"/>
      <c r="G26" s="365"/>
      <c r="H26" s="366"/>
      <c r="I26" s="184"/>
      <c r="J26" s="191">
        <v>401</v>
      </c>
      <c r="K26" s="364"/>
      <c r="L26" s="367"/>
      <c r="M26" s="191"/>
      <c r="N26" s="184"/>
      <c r="O26" s="183"/>
      <c r="P26" s="184"/>
      <c r="Q26" s="23"/>
      <c r="R26" s="21"/>
      <c r="S26" s="24">
        <v>2</v>
      </c>
      <c r="T26" s="25"/>
      <c r="U26" s="307">
        <f>SUM(T26:T37)</f>
        <v>0</v>
      </c>
    </row>
    <row r="27" spans="1:21" s="26" customFormat="1" ht="15.75" customHeight="1" x14ac:dyDescent="0.2">
      <c r="A27" s="334"/>
      <c r="B27" s="35"/>
      <c r="C27" s="336"/>
      <c r="D27" s="337"/>
      <c r="E27" s="338"/>
      <c r="F27" s="340"/>
      <c r="G27" s="340"/>
      <c r="H27" s="341"/>
      <c r="I27" s="185"/>
      <c r="J27" s="193"/>
      <c r="K27" s="407" t="s">
        <v>54</v>
      </c>
      <c r="L27" s="194" t="s">
        <v>166</v>
      </c>
      <c r="M27" s="193"/>
      <c r="N27" s="185"/>
      <c r="O27" s="182"/>
      <c r="P27" s="185"/>
      <c r="Q27" s="38"/>
      <c r="R27" s="36"/>
      <c r="S27" s="39">
        <v>2</v>
      </c>
      <c r="T27" s="40"/>
      <c r="U27" s="308"/>
    </row>
    <row r="28" spans="1:21" s="26" customFormat="1" ht="15.75" customHeight="1" x14ac:dyDescent="0.2">
      <c r="A28" s="334"/>
      <c r="B28" s="35"/>
      <c r="C28" s="336"/>
      <c r="D28" s="337"/>
      <c r="E28" s="338"/>
      <c r="F28" s="340"/>
      <c r="G28" s="340"/>
      <c r="H28" s="341"/>
      <c r="I28" s="185"/>
      <c r="J28" s="193"/>
      <c r="K28" s="407"/>
      <c r="L28" s="194" t="s">
        <v>198</v>
      </c>
      <c r="M28" s="193"/>
      <c r="N28" s="185"/>
      <c r="O28" s="182"/>
      <c r="P28" s="185"/>
      <c r="Q28" s="38"/>
      <c r="R28" s="36"/>
      <c r="S28" s="39">
        <v>2</v>
      </c>
      <c r="T28" s="40"/>
      <c r="U28" s="308"/>
    </row>
    <row r="29" spans="1:21" s="26" customFormat="1" ht="15.75" customHeight="1" x14ac:dyDescent="0.2">
      <c r="A29" s="334"/>
      <c r="B29" s="35"/>
      <c r="C29" s="336"/>
      <c r="D29" s="337"/>
      <c r="E29" s="338"/>
      <c r="F29" s="340"/>
      <c r="G29" s="340"/>
      <c r="H29" s="341"/>
      <c r="I29" s="185"/>
      <c r="J29" s="193"/>
      <c r="K29" s="407"/>
      <c r="L29" s="195" t="s">
        <v>199</v>
      </c>
      <c r="M29" s="193"/>
      <c r="N29" s="185"/>
      <c r="O29" s="182"/>
      <c r="P29" s="185"/>
      <c r="Q29" s="38"/>
      <c r="R29" s="36"/>
      <c r="S29" s="39">
        <v>2</v>
      </c>
      <c r="T29" s="40"/>
      <c r="U29" s="308"/>
    </row>
    <row r="30" spans="1:21" s="26" customFormat="1" ht="15.75" customHeight="1" x14ac:dyDescent="0.2">
      <c r="A30" s="334"/>
      <c r="B30" s="35"/>
      <c r="C30" s="336"/>
      <c r="D30" s="337"/>
      <c r="E30" s="338"/>
      <c r="F30" s="340"/>
      <c r="G30" s="340"/>
      <c r="H30" s="341"/>
      <c r="I30" s="185"/>
      <c r="J30" s="193"/>
      <c r="K30" s="407"/>
      <c r="L30" s="195" t="s">
        <v>200</v>
      </c>
      <c r="M30" s="193"/>
      <c r="N30" s="185"/>
      <c r="O30" s="182"/>
      <c r="P30" s="185"/>
      <c r="Q30" s="38"/>
      <c r="R30" s="36"/>
      <c r="S30" s="39">
        <v>2</v>
      </c>
      <c r="T30" s="40"/>
      <c r="U30" s="308"/>
    </row>
    <row r="31" spans="1:21" s="26" customFormat="1" ht="15.75" customHeight="1" x14ac:dyDescent="0.2">
      <c r="A31" s="334"/>
      <c r="B31" s="35"/>
      <c r="C31" s="336"/>
      <c r="D31" s="337"/>
      <c r="E31" s="338"/>
      <c r="F31" s="340"/>
      <c r="G31" s="340"/>
      <c r="H31" s="341"/>
      <c r="I31" s="185"/>
      <c r="J31" s="193"/>
      <c r="K31" s="407"/>
      <c r="L31" s="195" t="s">
        <v>201</v>
      </c>
      <c r="M31" s="193"/>
      <c r="N31" s="185"/>
      <c r="O31" s="182"/>
      <c r="P31" s="185"/>
      <c r="Q31" s="38"/>
      <c r="R31" s="36"/>
      <c r="S31" s="39">
        <v>2</v>
      </c>
      <c r="T31" s="40"/>
      <c r="U31" s="308"/>
    </row>
    <row r="32" spans="1:21" s="26" customFormat="1" ht="15.75" customHeight="1" x14ac:dyDescent="0.2">
      <c r="A32" s="334"/>
      <c r="B32" s="35"/>
      <c r="C32" s="336"/>
      <c r="D32" s="337"/>
      <c r="E32" s="338"/>
      <c r="F32" s="340"/>
      <c r="G32" s="340"/>
      <c r="H32" s="341"/>
      <c r="I32" s="185"/>
      <c r="J32" s="193"/>
      <c r="K32" s="407"/>
      <c r="L32" s="195" t="s">
        <v>202</v>
      </c>
      <c r="M32" s="193"/>
      <c r="N32" s="185"/>
      <c r="O32" s="182"/>
      <c r="P32" s="185"/>
      <c r="Q32" s="38"/>
      <c r="R32" s="36"/>
      <c r="S32" s="39">
        <v>2</v>
      </c>
      <c r="T32" s="40"/>
      <c r="U32" s="308"/>
    </row>
    <row r="33" spans="1:21" s="26" customFormat="1" ht="15.75" customHeight="1" x14ac:dyDescent="0.2">
      <c r="A33" s="334"/>
      <c r="B33" s="35"/>
      <c r="C33" s="336"/>
      <c r="D33" s="337"/>
      <c r="E33" s="338"/>
      <c r="F33" s="340"/>
      <c r="G33" s="340"/>
      <c r="H33" s="341"/>
      <c r="I33" s="185"/>
      <c r="J33" s="193"/>
      <c r="K33" s="407"/>
      <c r="L33" s="195" t="s">
        <v>203</v>
      </c>
      <c r="M33" s="193"/>
      <c r="N33" s="185"/>
      <c r="O33" s="182"/>
      <c r="P33" s="185"/>
      <c r="Q33" s="38"/>
      <c r="R33" s="36"/>
      <c r="S33" s="39">
        <v>2</v>
      </c>
      <c r="T33" s="40"/>
      <c r="U33" s="308"/>
    </row>
    <row r="34" spans="1:21" s="26" customFormat="1" ht="15.75" customHeight="1" x14ac:dyDescent="0.2">
      <c r="A34" s="334"/>
      <c r="B34" s="35"/>
      <c r="C34" s="336"/>
      <c r="D34" s="337"/>
      <c r="E34" s="338"/>
      <c r="F34" s="340"/>
      <c r="G34" s="340"/>
      <c r="H34" s="341"/>
      <c r="I34" s="185"/>
      <c r="J34" s="193"/>
      <c r="K34" s="407"/>
      <c r="L34" s="195" t="s">
        <v>204</v>
      </c>
      <c r="M34" s="193"/>
      <c r="N34" s="185"/>
      <c r="O34" s="182"/>
      <c r="P34" s="185"/>
      <c r="Q34" s="38"/>
      <c r="R34" s="36"/>
      <c r="S34" s="39">
        <v>2</v>
      </c>
      <c r="T34" s="40"/>
      <c r="U34" s="308"/>
    </row>
    <row r="35" spans="1:21" s="26" customFormat="1" ht="15.75" customHeight="1" x14ac:dyDescent="0.2">
      <c r="A35" s="334"/>
      <c r="B35" s="35"/>
      <c r="C35" s="336"/>
      <c r="D35" s="337"/>
      <c r="E35" s="338"/>
      <c r="F35" s="340"/>
      <c r="G35" s="340"/>
      <c r="H35" s="341"/>
      <c r="I35" s="185"/>
      <c r="J35" s="193"/>
      <c r="K35" s="407"/>
      <c r="L35" s="195" t="s">
        <v>205</v>
      </c>
      <c r="M35" s="193"/>
      <c r="N35" s="185"/>
      <c r="O35" s="182"/>
      <c r="P35" s="185"/>
      <c r="Q35" s="38"/>
      <c r="R35" s="36"/>
      <c r="S35" s="39">
        <v>2</v>
      </c>
      <c r="T35" s="40"/>
      <c r="U35" s="308"/>
    </row>
    <row r="36" spans="1:21" s="26" customFormat="1" ht="15.75" customHeight="1" x14ac:dyDescent="0.2">
      <c r="A36" s="334"/>
      <c r="B36" s="35"/>
      <c r="C36" s="336"/>
      <c r="D36" s="337"/>
      <c r="E36" s="338"/>
      <c r="F36" s="340"/>
      <c r="G36" s="340"/>
      <c r="H36" s="341"/>
      <c r="I36" s="185"/>
      <c r="J36" s="193"/>
      <c r="K36" s="407"/>
      <c r="L36" s="195" t="s">
        <v>206</v>
      </c>
      <c r="M36" s="193"/>
      <c r="N36" s="185"/>
      <c r="O36" s="182"/>
      <c r="P36" s="185"/>
      <c r="Q36" s="38"/>
      <c r="R36" s="36"/>
      <c r="S36" s="39">
        <v>2</v>
      </c>
      <c r="T36" s="40"/>
      <c r="U36" s="308"/>
    </row>
    <row r="37" spans="1:21" s="26" customFormat="1" ht="15.75" customHeight="1" thickBot="1" x14ac:dyDescent="0.25">
      <c r="A37" s="317"/>
      <c r="B37" s="96"/>
      <c r="C37" s="342"/>
      <c r="D37" s="343"/>
      <c r="E37" s="344"/>
      <c r="F37" s="343"/>
      <c r="G37" s="343"/>
      <c r="H37" s="344"/>
      <c r="I37" s="190"/>
      <c r="J37" s="197"/>
      <c r="K37" s="408"/>
      <c r="L37" s="195" t="s">
        <v>88</v>
      </c>
      <c r="M37" s="197"/>
      <c r="N37" s="190"/>
      <c r="O37" s="198"/>
      <c r="P37" s="190"/>
      <c r="Q37" s="76"/>
      <c r="R37" s="75"/>
      <c r="S37" s="77">
        <v>2</v>
      </c>
      <c r="T37" s="78"/>
      <c r="U37" s="49" t="str">
        <f>"/ "&amp;SUM(S26:S37)</f>
        <v>/ 24</v>
      </c>
    </row>
    <row r="38" spans="1:21" s="26" customFormat="1" ht="15.75" customHeight="1" thickBot="1" x14ac:dyDescent="0.25">
      <c r="A38" s="316" t="s">
        <v>90</v>
      </c>
      <c r="B38" s="42"/>
      <c r="C38" s="364"/>
      <c r="D38" s="365"/>
      <c r="E38" s="366"/>
      <c r="F38" s="364"/>
      <c r="G38" s="365"/>
      <c r="H38" s="366"/>
      <c r="I38" s="184"/>
      <c r="J38" s="191"/>
      <c r="K38" s="199"/>
      <c r="L38" s="200"/>
      <c r="M38" s="191" t="s">
        <v>107</v>
      </c>
      <c r="N38" s="201"/>
      <c r="O38" s="202"/>
      <c r="P38" s="184"/>
      <c r="Q38" s="136"/>
      <c r="R38" s="21"/>
      <c r="S38" s="24">
        <v>2</v>
      </c>
      <c r="T38" s="25"/>
      <c r="U38" s="307">
        <f>SUM(T38:T48)</f>
        <v>0</v>
      </c>
    </row>
    <row r="39" spans="1:21" s="26" customFormat="1" ht="15.75" customHeight="1" thickBot="1" x14ac:dyDescent="0.25">
      <c r="A39" s="334"/>
      <c r="B39" s="42"/>
      <c r="C39" s="336"/>
      <c r="D39" s="337"/>
      <c r="E39" s="338"/>
      <c r="F39" s="345"/>
      <c r="G39" s="337"/>
      <c r="H39" s="338"/>
      <c r="I39" s="187"/>
      <c r="J39" s="204"/>
      <c r="K39" s="206"/>
      <c r="L39" s="187"/>
      <c r="M39" s="204"/>
      <c r="N39" s="187" t="s">
        <v>108</v>
      </c>
      <c r="O39" s="205"/>
      <c r="P39" s="187"/>
      <c r="Q39" s="43"/>
      <c r="R39" s="28"/>
      <c r="S39" s="31">
        <v>2</v>
      </c>
      <c r="T39" s="32"/>
      <c r="U39" s="308"/>
    </row>
    <row r="40" spans="1:21" s="26" customFormat="1" ht="15.75" customHeight="1" x14ac:dyDescent="0.2">
      <c r="A40" s="334"/>
      <c r="B40" s="20"/>
      <c r="C40" s="336"/>
      <c r="D40" s="337"/>
      <c r="E40" s="338"/>
      <c r="F40" s="345"/>
      <c r="G40" s="337"/>
      <c r="H40" s="338"/>
      <c r="I40" s="187"/>
      <c r="J40" s="204"/>
      <c r="K40" s="206"/>
      <c r="L40" s="195"/>
      <c r="M40" s="204"/>
      <c r="N40" s="187" t="s">
        <v>109</v>
      </c>
      <c r="O40" s="207"/>
      <c r="P40" s="187"/>
      <c r="Q40" s="44"/>
      <c r="R40" s="28"/>
      <c r="S40" s="31">
        <v>2</v>
      </c>
      <c r="T40" s="32"/>
      <c r="U40" s="308"/>
    </row>
    <row r="41" spans="1:21" s="26" customFormat="1" ht="15.75" customHeight="1" x14ac:dyDescent="0.2">
      <c r="A41" s="334"/>
      <c r="B41" s="27"/>
      <c r="C41" s="336"/>
      <c r="D41" s="337"/>
      <c r="E41" s="338"/>
      <c r="F41" s="345"/>
      <c r="G41" s="337"/>
      <c r="H41" s="338"/>
      <c r="I41" s="187"/>
      <c r="J41" s="204"/>
      <c r="K41" s="208"/>
      <c r="L41" s="195"/>
      <c r="M41" s="209" t="s">
        <v>207</v>
      </c>
      <c r="N41" s="187"/>
      <c r="O41" s="207"/>
      <c r="P41" s="187"/>
      <c r="Q41" s="44"/>
      <c r="R41" s="28"/>
      <c r="S41" s="31">
        <v>2</v>
      </c>
      <c r="T41" s="32"/>
      <c r="U41" s="308"/>
    </row>
    <row r="42" spans="1:21" s="26" customFormat="1" ht="15.75" customHeight="1" x14ac:dyDescent="0.2">
      <c r="A42" s="334"/>
      <c r="B42" s="27"/>
      <c r="C42" s="336"/>
      <c r="D42" s="337"/>
      <c r="E42" s="338"/>
      <c r="F42" s="345"/>
      <c r="G42" s="337"/>
      <c r="H42" s="338"/>
      <c r="I42" s="187"/>
      <c r="J42" s="204"/>
      <c r="K42" s="208"/>
      <c r="L42" s="195"/>
      <c r="M42" s="250" t="s">
        <v>222</v>
      </c>
      <c r="N42" s="187"/>
      <c r="O42" s="207"/>
      <c r="P42" s="187"/>
      <c r="Q42" s="44"/>
      <c r="R42" s="28"/>
      <c r="S42" s="31">
        <v>2</v>
      </c>
      <c r="T42" s="32"/>
      <c r="U42" s="308"/>
    </row>
    <row r="43" spans="1:21" s="26" customFormat="1" ht="15.75" customHeight="1" x14ac:dyDescent="0.2">
      <c r="A43" s="334"/>
      <c r="B43" s="27"/>
      <c r="C43" s="336"/>
      <c r="D43" s="337"/>
      <c r="E43" s="338"/>
      <c r="F43" s="345"/>
      <c r="G43" s="337"/>
      <c r="H43" s="338"/>
      <c r="I43" s="187"/>
      <c r="J43" s="204"/>
      <c r="K43" s="208"/>
      <c r="L43" s="196"/>
      <c r="M43" s="250"/>
      <c r="N43" s="187" t="s">
        <v>110</v>
      </c>
      <c r="O43" s="207"/>
      <c r="P43" s="187"/>
      <c r="Q43" s="44"/>
      <c r="R43" s="28"/>
      <c r="S43" s="31">
        <v>2</v>
      </c>
      <c r="T43" s="32"/>
      <c r="U43" s="308"/>
    </row>
    <row r="44" spans="1:21" s="26" customFormat="1" ht="15.75" customHeight="1" x14ac:dyDescent="0.2">
      <c r="A44" s="334"/>
      <c r="B44" s="46"/>
      <c r="C44" s="336"/>
      <c r="D44" s="337"/>
      <c r="E44" s="338"/>
      <c r="F44" s="345"/>
      <c r="G44" s="337"/>
      <c r="H44" s="338"/>
      <c r="I44" s="185"/>
      <c r="J44" s="193"/>
      <c r="K44" s="208"/>
      <c r="L44" s="194"/>
      <c r="M44" s="193"/>
      <c r="N44" s="185" t="s">
        <v>111</v>
      </c>
      <c r="O44" s="210"/>
      <c r="P44" s="178"/>
      <c r="Q44" s="47"/>
      <c r="R44" s="48"/>
      <c r="S44" s="31">
        <v>2</v>
      </c>
      <c r="T44" s="40"/>
      <c r="U44" s="308"/>
    </row>
    <row r="45" spans="1:21" s="26" customFormat="1" ht="15.75" customHeight="1" x14ac:dyDescent="0.2">
      <c r="A45" s="334"/>
      <c r="B45" s="46"/>
      <c r="C45" s="336"/>
      <c r="D45" s="337"/>
      <c r="E45" s="338"/>
      <c r="F45" s="345"/>
      <c r="G45" s="337"/>
      <c r="H45" s="338"/>
      <c r="I45" s="185"/>
      <c r="J45" s="193"/>
      <c r="K45" s="208"/>
      <c r="L45" s="194"/>
      <c r="M45" s="193"/>
      <c r="N45" s="185" t="s">
        <v>112</v>
      </c>
      <c r="O45" s="210"/>
      <c r="P45" s="178"/>
      <c r="Q45" s="47"/>
      <c r="R45" s="48"/>
      <c r="S45" s="31">
        <v>2</v>
      </c>
      <c r="T45" s="40"/>
      <c r="U45" s="308"/>
    </row>
    <row r="46" spans="1:21" s="26" customFormat="1" ht="15.75" customHeight="1" x14ac:dyDescent="0.2">
      <c r="A46" s="334"/>
      <c r="B46" s="46"/>
      <c r="C46" s="336"/>
      <c r="D46" s="337"/>
      <c r="E46" s="338"/>
      <c r="F46" s="345"/>
      <c r="G46" s="337"/>
      <c r="H46" s="338"/>
      <c r="I46" s="185"/>
      <c r="J46" s="193"/>
      <c r="K46" s="208"/>
      <c r="L46" s="194"/>
      <c r="M46" s="193"/>
      <c r="N46" s="185" t="s">
        <v>113</v>
      </c>
      <c r="O46" s="210"/>
      <c r="P46" s="178"/>
      <c r="Q46" s="47"/>
      <c r="R46" s="48"/>
      <c r="S46" s="31">
        <v>2</v>
      </c>
      <c r="T46" s="40"/>
      <c r="U46" s="308"/>
    </row>
    <row r="47" spans="1:21" s="26" customFormat="1" ht="15.75" customHeight="1" x14ac:dyDescent="0.2">
      <c r="A47" s="334"/>
      <c r="B47" s="46"/>
      <c r="C47" s="336"/>
      <c r="D47" s="337"/>
      <c r="E47" s="338"/>
      <c r="F47" s="345"/>
      <c r="G47" s="337"/>
      <c r="H47" s="338"/>
      <c r="I47" s="185"/>
      <c r="J47" s="193"/>
      <c r="K47" s="208"/>
      <c r="L47" s="194"/>
      <c r="M47" s="193"/>
      <c r="N47" s="237" t="s">
        <v>208</v>
      </c>
      <c r="O47" s="210"/>
      <c r="P47" s="178"/>
      <c r="Q47" s="47"/>
      <c r="R47" s="48"/>
      <c r="S47" s="31">
        <v>2</v>
      </c>
      <c r="T47" s="40"/>
      <c r="U47" s="308"/>
    </row>
    <row r="48" spans="1:21" s="26" customFormat="1" ht="15.75" customHeight="1" thickBot="1" x14ac:dyDescent="0.25">
      <c r="A48" s="317"/>
      <c r="B48" s="96"/>
      <c r="C48" s="376"/>
      <c r="D48" s="343"/>
      <c r="E48" s="344"/>
      <c r="F48" s="342"/>
      <c r="G48" s="343"/>
      <c r="H48" s="344"/>
      <c r="I48" s="189"/>
      <c r="J48" s="211"/>
      <c r="K48" s="212"/>
      <c r="L48" s="213"/>
      <c r="M48" s="211"/>
      <c r="N48" s="189" t="s">
        <v>114</v>
      </c>
      <c r="O48" s="214"/>
      <c r="P48" s="190"/>
      <c r="Q48" s="139"/>
      <c r="R48" s="75"/>
      <c r="S48" s="134">
        <v>2</v>
      </c>
      <c r="T48" s="135"/>
      <c r="U48" s="49" t="str">
        <f>"/ "&amp;SUM(S38:S48)</f>
        <v>/ 22</v>
      </c>
    </row>
    <row r="49" spans="1:25" s="26" customFormat="1" ht="15.75" customHeight="1" thickBot="1" x14ac:dyDescent="0.25">
      <c r="A49" s="316" t="s">
        <v>160</v>
      </c>
      <c r="B49" s="140"/>
      <c r="C49" s="377" t="s">
        <v>209</v>
      </c>
      <c r="D49" s="365"/>
      <c r="E49" s="366"/>
      <c r="F49" s="364"/>
      <c r="G49" s="365"/>
      <c r="H49" s="366"/>
      <c r="I49" s="184"/>
      <c r="J49" s="191"/>
      <c r="K49" s="199"/>
      <c r="L49" s="200"/>
      <c r="M49" s="191"/>
      <c r="N49" s="215"/>
      <c r="O49" s="216"/>
      <c r="P49" s="217"/>
      <c r="Q49" s="141"/>
      <c r="R49" s="131"/>
      <c r="S49" s="24">
        <v>1</v>
      </c>
      <c r="T49" s="25"/>
      <c r="U49" s="307">
        <f>SUM(T49:T62)</f>
        <v>0</v>
      </c>
    </row>
    <row r="50" spans="1:25" s="26" customFormat="1" ht="15.75" customHeight="1" thickTop="1" x14ac:dyDescent="0.2">
      <c r="A50" s="334"/>
      <c r="B50" s="20"/>
      <c r="C50" s="345" t="s">
        <v>210</v>
      </c>
      <c r="D50" s="337"/>
      <c r="E50" s="338"/>
      <c r="F50" s="345"/>
      <c r="G50" s="337"/>
      <c r="H50" s="338"/>
      <c r="I50" s="187"/>
      <c r="J50" s="204"/>
      <c r="K50" s="218"/>
      <c r="L50" s="195"/>
      <c r="M50" s="204"/>
      <c r="N50" s="219"/>
      <c r="O50" s="205"/>
      <c r="P50" s="195"/>
      <c r="Q50" s="43"/>
      <c r="R50" s="130"/>
      <c r="S50" s="31">
        <v>1</v>
      </c>
      <c r="T50" s="32"/>
      <c r="U50" s="308"/>
      <c r="W50" s="67"/>
      <c r="X50" s="67"/>
      <c r="Y50" s="67"/>
    </row>
    <row r="51" spans="1:25" s="26" customFormat="1" ht="15.75" customHeight="1" x14ac:dyDescent="0.2">
      <c r="A51" s="334"/>
      <c r="B51" s="45"/>
      <c r="C51" s="345" t="s">
        <v>115</v>
      </c>
      <c r="D51" s="337"/>
      <c r="E51" s="338"/>
      <c r="F51" s="345"/>
      <c r="G51" s="337"/>
      <c r="H51" s="338"/>
      <c r="I51" s="187"/>
      <c r="J51" s="204"/>
      <c r="K51" s="218"/>
      <c r="L51" s="195"/>
      <c r="M51" s="204"/>
      <c r="N51" s="219"/>
      <c r="O51" s="205"/>
      <c r="P51" s="195"/>
      <c r="Q51" s="43"/>
      <c r="R51" s="130"/>
      <c r="S51" s="31">
        <v>1</v>
      </c>
      <c r="T51" s="32"/>
      <c r="U51" s="308"/>
      <c r="W51" s="67"/>
      <c r="X51" s="67"/>
      <c r="Y51" s="67"/>
    </row>
    <row r="52" spans="1:25" s="26" customFormat="1" ht="15.75" customHeight="1" x14ac:dyDescent="0.2">
      <c r="A52" s="334"/>
      <c r="B52" s="45"/>
      <c r="C52" s="345" t="s">
        <v>116</v>
      </c>
      <c r="D52" s="337"/>
      <c r="E52" s="338"/>
      <c r="F52" s="345"/>
      <c r="G52" s="337"/>
      <c r="H52" s="338"/>
      <c r="I52" s="187"/>
      <c r="J52" s="204"/>
      <c r="K52" s="218"/>
      <c r="L52" s="195"/>
      <c r="M52" s="204"/>
      <c r="N52" s="219"/>
      <c r="O52" s="205"/>
      <c r="P52" s="195"/>
      <c r="Q52" s="43"/>
      <c r="R52" s="130"/>
      <c r="S52" s="31">
        <v>1</v>
      </c>
      <c r="T52" s="32"/>
      <c r="U52" s="308"/>
      <c r="W52" s="67"/>
      <c r="X52" s="67"/>
      <c r="Y52" s="67"/>
    </row>
    <row r="53" spans="1:25" s="26" customFormat="1" ht="15.75" customHeight="1" x14ac:dyDescent="0.2">
      <c r="A53" s="334"/>
      <c r="B53" s="45"/>
      <c r="C53" s="336" t="s">
        <v>117</v>
      </c>
      <c r="D53" s="337"/>
      <c r="E53" s="338"/>
      <c r="F53" s="345"/>
      <c r="G53" s="337"/>
      <c r="H53" s="338"/>
      <c r="I53" s="187"/>
      <c r="J53" s="204"/>
      <c r="K53" s="218"/>
      <c r="L53" s="195"/>
      <c r="M53" s="204"/>
      <c r="N53" s="219"/>
      <c r="O53" s="205"/>
      <c r="P53" s="195"/>
      <c r="Q53" s="43"/>
      <c r="R53" s="130"/>
      <c r="S53" s="31">
        <v>1</v>
      </c>
      <c r="T53" s="32"/>
      <c r="U53" s="308"/>
      <c r="W53" s="67"/>
      <c r="X53" s="67"/>
      <c r="Y53" s="67"/>
    </row>
    <row r="54" spans="1:25" s="26" customFormat="1" ht="15.75" customHeight="1" x14ac:dyDescent="0.2">
      <c r="A54" s="334"/>
      <c r="B54" s="45"/>
      <c r="C54" s="336" t="s">
        <v>118</v>
      </c>
      <c r="D54" s="337"/>
      <c r="E54" s="338"/>
      <c r="F54" s="345"/>
      <c r="G54" s="337"/>
      <c r="H54" s="338"/>
      <c r="I54" s="187"/>
      <c r="J54" s="204"/>
      <c r="K54" s="218"/>
      <c r="L54" s="195"/>
      <c r="M54" s="204"/>
      <c r="N54" s="219"/>
      <c r="O54" s="205"/>
      <c r="P54" s="195"/>
      <c r="Q54" s="43"/>
      <c r="R54" s="130"/>
      <c r="S54" s="31">
        <v>1</v>
      </c>
      <c r="T54" s="32"/>
      <c r="U54" s="308"/>
      <c r="W54" s="67"/>
      <c r="X54" s="67"/>
      <c r="Y54" s="67"/>
    </row>
    <row r="55" spans="1:25" s="26" customFormat="1" ht="15.75" customHeight="1" x14ac:dyDescent="0.2">
      <c r="A55" s="334"/>
      <c r="B55" s="45"/>
      <c r="C55" s="336" t="s">
        <v>119</v>
      </c>
      <c r="D55" s="337"/>
      <c r="E55" s="338"/>
      <c r="F55" s="345"/>
      <c r="G55" s="337"/>
      <c r="H55" s="338"/>
      <c r="I55" s="187"/>
      <c r="J55" s="204"/>
      <c r="K55" s="218"/>
      <c r="L55" s="195"/>
      <c r="M55" s="204"/>
      <c r="N55" s="219"/>
      <c r="O55" s="205"/>
      <c r="P55" s="195"/>
      <c r="Q55" s="43"/>
      <c r="R55" s="130"/>
      <c r="S55" s="31">
        <v>1</v>
      </c>
      <c r="T55" s="32"/>
      <c r="U55" s="308"/>
      <c r="W55" s="67"/>
      <c r="X55" s="67"/>
      <c r="Y55" s="67"/>
    </row>
    <row r="56" spans="1:25" s="26" customFormat="1" ht="15.75" customHeight="1" x14ac:dyDescent="0.2">
      <c r="A56" s="334"/>
      <c r="B56" s="72"/>
      <c r="C56" s="336" t="s">
        <v>120</v>
      </c>
      <c r="D56" s="337"/>
      <c r="E56" s="338"/>
      <c r="F56" s="345"/>
      <c r="G56" s="337"/>
      <c r="H56" s="338"/>
      <c r="I56" s="187"/>
      <c r="J56" s="204"/>
      <c r="K56" s="218"/>
      <c r="L56" s="195"/>
      <c r="M56" s="204"/>
      <c r="N56" s="219"/>
      <c r="O56" s="205"/>
      <c r="P56" s="195"/>
      <c r="Q56" s="43"/>
      <c r="R56" s="130"/>
      <c r="S56" s="31">
        <v>1</v>
      </c>
      <c r="T56" s="32"/>
      <c r="U56" s="308"/>
      <c r="W56" s="67"/>
      <c r="X56" s="67"/>
      <c r="Y56" s="67"/>
    </row>
    <row r="57" spans="1:25" s="26" customFormat="1" ht="15.75" customHeight="1" x14ac:dyDescent="0.2">
      <c r="A57" s="334"/>
      <c r="B57" s="72"/>
      <c r="C57" s="345" t="s">
        <v>231</v>
      </c>
      <c r="D57" s="337"/>
      <c r="E57" s="338"/>
      <c r="F57" s="203"/>
      <c r="G57" s="196"/>
      <c r="H57" s="192"/>
      <c r="I57" s="187"/>
      <c r="J57" s="204"/>
      <c r="K57" s="218"/>
      <c r="L57" s="231"/>
      <c r="M57" s="204"/>
      <c r="N57" s="219"/>
      <c r="O57" s="205"/>
      <c r="P57" s="231"/>
      <c r="Q57" s="43"/>
      <c r="R57" s="169"/>
      <c r="S57" s="31">
        <v>1</v>
      </c>
      <c r="T57" s="32"/>
      <c r="U57" s="308"/>
      <c r="W57" s="67"/>
      <c r="X57" s="67"/>
      <c r="Y57" s="67"/>
    </row>
    <row r="58" spans="1:25" s="26" customFormat="1" ht="15.75" customHeight="1" x14ac:dyDescent="0.2">
      <c r="A58" s="334"/>
      <c r="B58" s="72"/>
      <c r="C58" s="345" t="s">
        <v>232</v>
      </c>
      <c r="D58" s="337"/>
      <c r="E58" s="338"/>
      <c r="F58" s="203"/>
      <c r="G58" s="196"/>
      <c r="H58" s="192"/>
      <c r="I58" s="187"/>
      <c r="J58" s="204"/>
      <c r="K58" s="218"/>
      <c r="L58" s="231"/>
      <c r="M58" s="204"/>
      <c r="N58" s="219"/>
      <c r="O58" s="205"/>
      <c r="P58" s="231"/>
      <c r="Q58" s="43"/>
      <c r="R58" s="169"/>
      <c r="S58" s="31">
        <v>1</v>
      </c>
      <c r="T58" s="32"/>
      <c r="U58" s="308"/>
      <c r="W58" s="67"/>
      <c r="X58" s="67"/>
      <c r="Y58" s="67"/>
    </row>
    <row r="59" spans="1:25" s="26" customFormat="1" ht="15.75" customHeight="1" x14ac:dyDescent="0.2">
      <c r="A59" s="334"/>
      <c r="B59" s="46"/>
      <c r="C59" s="336"/>
      <c r="D59" s="337"/>
      <c r="E59" s="338"/>
      <c r="F59" s="345" t="s">
        <v>211</v>
      </c>
      <c r="G59" s="337"/>
      <c r="H59" s="338"/>
      <c r="I59" s="187"/>
      <c r="J59" s="204"/>
      <c r="K59" s="218"/>
      <c r="L59" s="195"/>
      <c r="M59" s="204"/>
      <c r="N59" s="219"/>
      <c r="O59" s="205"/>
      <c r="P59" s="195"/>
      <c r="Q59" s="43"/>
      <c r="R59" s="130"/>
      <c r="S59" s="31">
        <v>2</v>
      </c>
      <c r="T59" s="32"/>
      <c r="U59" s="308"/>
      <c r="W59" s="67"/>
      <c r="X59" s="68"/>
      <c r="Y59" s="67"/>
    </row>
    <row r="60" spans="1:25" s="26" customFormat="1" ht="15.75" customHeight="1" x14ac:dyDescent="0.2">
      <c r="A60" s="334"/>
      <c r="B60" s="72"/>
      <c r="C60" s="373" t="s">
        <v>216</v>
      </c>
      <c r="D60" s="374"/>
      <c r="E60" s="375"/>
      <c r="F60" s="345"/>
      <c r="G60" s="337"/>
      <c r="H60" s="338"/>
      <c r="I60" s="187"/>
      <c r="J60" s="204"/>
      <c r="K60" s="218"/>
      <c r="L60" s="196"/>
      <c r="M60" s="204"/>
      <c r="N60" s="219"/>
      <c r="O60" s="205"/>
      <c r="P60" s="195"/>
      <c r="Q60" s="43"/>
      <c r="R60" s="130"/>
      <c r="S60" s="31">
        <v>3</v>
      </c>
      <c r="T60" s="32"/>
      <c r="U60" s="308"/>
      <c r="W60" s="67"/>
      <c r="X60" s="68"/>
      <c r="Y60" s="67"/>
    </row>
    <row r="61" spans="1:25" s="26" customFormat="1" ht="15.75" customHeight="1" x14ac:dyDescent="0.2">
      <c r="A61" s="334"/>
      <c r="B61" s="72"/>
      <c r="C61" s="336" t="s">
        <v>235</v>
      </c>
      <c r="D61" s="337"/>
      <c r="E61" s="338"/>
      <c r="F61" s="345"/>
      <c r="G61" s="337"/>
      <c r="H61" s="338"/>
      <c r="I61" s="178"/>
      <c r="J61" s="209"/>
      <c r="K61" s="218"/>
      <c r="L61" s="220"/>
      <c r="M61" s="209"/>
      <c r="N61" s="221"/>
      <c r="O61" s="222"/>
      <c r="P61" s="223"/>
      <c r="Q61" s="143"/>
      <c r="R61" s="74"/>
      <c r="S61" s="31">
        <v>1</v>
      </c>
      <c r="T61" s="51"/>
      <c r="U61" s="308"/>
      <c r="W61" s="67"/>
      <c r="X61" s="68"/>
      <c r="Y61" s="67"/>
    </row>
    <row r="62" spans="1:25" s="26" customFormat="1" ht="15.75" customHeight="1" thickBot="1" x14ac:dyDescent="0.25">
      <c r="A62" s="317"/>
      <c r="B62" s="41"/>
      <c r="C62" s="376" t="s">
        <v>212</v>
      </c>
      <c r="D62" s="343"/>
      <c r="E62" s="344"/>
      <c r="F62" s="342"/>
      <c r="G62" s="343"/>
      <c r="H62" s="344"/>
      <c r="I62" s="190"/>
      <c r="J62" s="197"/>
      <c r="K62" s="224"/>
      <c r="L62" s="190"/>
      <c r="M62" s="197"/>
      <c r="N62" s="225"/>
      <c r="O62" s="226"/>
      <c r="P62" s="227"/>
      <c r="Q62" s="142"/>
      <c r="R62" s="133"/>
      <c r="S62" s="77">
        <v>1</v>
      </c>
      <c r="T62" s="78"/>
      <c r="U62" s="49" t="str">
        <f>"/ "&amp;SUM(S49:S62)</f>
        <v>/ 17</v>
      </c>
      <c r="W62" s="67"/>
      <c r="X62" s="67"/>
      <c r="Y62" s="67"/>
    </row>
    <row r="63" spans="1:25" s="26" customFormat="1" ht="15.75" customHeight="1" x14ac:dyDescent="0.2">
      <c r="A63" s="334" t="s">
        <v>161</v>
      </c>
      <c r="B63" s="72"/>
      <c r="C63" s="339"/>
      <c r="D63" s="340"/>
      <c r="E63" s="341"/>
      <c r="F63" s="339"/>
      <c r="G63" s="340"/>
      <c r="H63" s="341"/>
      <c r="I63" s="240" t="s">
        <v>213</v>
      </c>
      <c r="J63" s="193"/>
      <c r="K63" s="339"/>
      <c r="L63" s="402"/>
      <c r="M63" s="193"/>
      <c r="N63" s="228"/>
      <c r="O63" s="229"/>
      <c r="P63" s="230"/>
      <c r="Q63" s="73"/>
      <c r="R63" s="132"/>
      <c r="S63" s="39">
        <v>2</v>
      </c>
      <c r="T63" s="40"/>
      <c r="U63" s="307">
        <f>SUM(T63:T65)</f>
        <v>0</v>
      </c>
      <c r="W63" s="67"/>
      <c r="X63" s="67"/>
      <c r="Y63" s="67"/>
    </row>
    <row r="64" spans="1:25" s="26" customFormat="1" ht="15" customHeight="1" x14ac:dyDescent="0.2">
      <c r="A64" s="334"/>
      <c r="B64" s="46"/>
      <c r="C64" s="339"/>
      <c r="D64" s="340"/>
      <c r="E64" s="341"/>
      <c r="F64" s="339"/>
      <c r="G64" s="340"/>
      <c r="H64" s="341"/>
      <c r="I64" s="240" t="s">
        <v>214</v>
      </c>
      <c r="J64" s="193"/>
      <c r="K64" s="345"/>
      <c r="L64" s="403"/>
      <c r="M64" s="193"/>
      <c r="N64" s="185"/>
      <c r="O64" s="186"/>
      <c r="P64" s="187"/>
      <c r="Q64" s="30"/>
      <c r="R64" s="28"/>
      <c r="S64" s="31">
        <v>2</v>
      </c>
      <c r="T64" s="32"/>
      <c r="U64" s="308"/>
      <c r="W64" s="67"/>
      <c r="X64" s="67"/>
      <c r="Y64" s="67"/>
    </row>
    <row r="65" spans="1:25" s="26" customFormat="1" ht="15" customHeight="1" thickBot="1" x14ac:dyDescent="0.25">
      <c r="A65" s="317"/>
      <c r="B65" s="96"/>
      <c r="C65" s="339"/>
      <c r="D65" s="340"/>
      <c r="E65" s="341"/>
      <c r="F65" s="342"/>
      <c r="G65" s="343"/>
      <c r="H65" s="344"/>
      <c r="I65" s="241" t="s">
        <v>215</v>
      </c>
      <c r="J65" s="211"/>
      <c r="K65" s="342"/>
      <c r="L65" s="404"/>
      <c r="M65" s="211"/>
      <c r="N65" s="189"/>
      <c r="O65" s="198"/>
      <c r="P65" s="190"/>
      <c r="Q65" s="76"/>
      <c r="R65" s="75"/>
      <c r="S65" s="134">
        <v>2</v>
      </c>
      <c r="T65" s="135"/>
      <c r="U65" s="49" t="str">
        <f>"/ "&amp;SUM(S63:S65)</f>
        <v>/ 6</v>
      </c>
    </row>
    <row r="66" spans="1:25" s="26" customFormat="1" ht="15" customHeight="1" x14ac:dyDescent="0.2">
      <c r="A66" s="409" t="s">
        <v>48</v>
      </c>
      <c r="B66" s="52"/>
      <c r="C66" s="411"/>
      <c r="D66" s="412"/>
      <c r="E66" s="412"/>
      <c r="F66" s="412"/>
      <c r="G66" s="412"/>
      <c r="H66" s="412"/>
      <c r="I66" s="412"/>
      <c r="J66" s="412"/>
      <c r="K66" s="412"/>
      <c r="L66" s="412"/>
      <c r="M66" s="412"/>
      <c r="N66" s="412"/>
      <c r="O66" s="412"/>
      <c r="P66" s="413"/>
      <c r="Q66" s="94"/>
      <c r="R66" s="94"/>
      <c r="S66" s="400">
        <v>3</v>
      </c>
      <c r="T66" s="405"/>
      <c r="U66" s="53">
        <f>T66</f>
        <v>0</v>
      </c>
    </row>
    <row r="67" spans="1:25" s="26" customFormat="1" ht="15" customHeight="1" thickBot="1" x14ac:dyDescent="0.25">
      <c r="A67" s="410"/>
      <c r="B67" s="54"/>
      <c r="C67" s="414"/>
      <c r="D67" s="415"/>
      <c r="E67" s="415"/>
      <c r="F67" s="415"/>
      <c r="G67" s="415"/>
      <c r="H67" s="415"/>
      <c r="I67" s="415"/>
      <c r="J67" s="415"/>
      <c r="K67" s="415"/>
      <c r="L67" s="415"/>
      <c r="M67" s="415"/>
      <c r="N67" s="415"/>
      <c r="O67" s="415"/>
      <c r="P67" s="416"/>
      <c r="Q67" s="95"/>
      <c r="R67" s="95"/>
      <c r="S67" s="401"/>
      <c r="T67" s="406"/>
      <c r="U67" s="55" t="str">
        <f>"/ "&amp;SUM(S66)</f>
        <v>/ 3</v>
      </c>
      <c r="V67" s="56">
        <f>SUM(U4,U8,U17,U24,U26,U38,U49,U63,U66)</f>
        <v>0</v>
      </c>
      <c r="W67" s="57" t="s">
        <v>49</v>
      </c>
      <c r="X67" s="2"/>
    </row>
    <row r="68" spans="1:25" ht="13.5" customHeight="1" x14ac:dyDescent="0.2">
      <c r="A68" s="327" t="s">
        <v>35</v>
      </c>
      <c r="B68" s="370" t="s">
        <v>36</v>
      </c>
      <c r="C68" s="371"/>
      <c r="D68" s="371"/>
      <c r="E68" s="371"/>
      <c r="F68" s="371"/>
      <c r="G68" s="371"/>
      <c r="H68" s="371"/>
      <c r="I68" s="372"/>
      <c r="J68" s="370" t="s">
        <v>37</v>
      </c>
      <c r="K68" s="371"/>
      <c r="L68" s="372"/>
      <c r="M68" s="370" t="s">
        <v>17</v>
      </c>
      <c r="N68" s="372"/>
      <c r="O68" s="370" t="s">
        <v>1</v>
      </c>
      <c r="P68" s="372"/>
      <c r="Q68" s="370" t="s">
        <v>59</v>
      </c>
      <c r="R68" s="372"/>
      <c r="S68" s="378" t="s">
        <v>48</v>
      </c>
      <c r="T68" s="387">
        <f>SUM(U4,U8,U17,U24,U26,U38,U49,U63,U66)</f>
        <v>0</v>
      </c>
      <c r="U68" s="388"/>
    </row>
    <row r="69" spans="1:25" ht="14.25" customHeight="1" thickBot="1" x14ac:dyDescent="0.25">
      <c r="A69" s="329"/>
      <c r="B69" s="58" t="s">
        <v>39</v>
      </c>
      <c r="C69" s="391" t="s">
        <v>40</v>
      </c>
      <c r="D69" s="392"/>
      <c r="E69" s="393"/>
      <c r="F69" s="391" t="s">
        <v>2</v>
      </c>
      <c r="G69" s="392"/>
      <c r="H69" s="393"/>
      <c r="I69" s="59" t="s">
        <v>41</v>
      </c>
      <c r="J69" s="58" t="s">
        <v>42</v>
      </c>
      <c r="K69" s="391" t="s">
        <v>43</v>
      </c>
      <c r="L69" s="394"/>
      <c r="M69" s="58" t="s">
        <v>44</v>
      </c>
      <c r="N69" s="59" t="s">
        <v>45</v>
      </c>
      <c r="O69" s="60" t="s">
        <v>44</v>
      </c>
      <c r="P69" s="59" t="s">
        <v>46</v>
      </c>
      <c r="Q69" s="60" t="s">
        <v>63</v>
      </c>
      <c r="R69" s="59" t="s">
        <v>45</v>
      </c>
      <c r="S69" s="379"/>
      <c r="T69" s="389"/>
      <c r="U69" s="390"/>
    </row>
    <row r="70" spans="1:25" s="26" customFormat="1" ht="17.25" customHeight="1" x14ac:dyDescent="0.2">
      <c r="A70" s="33" t="s">
        <v>47</v>
      </c>
      <c r="B70" s="61"/>
      <c r="C70" s="395">
        <f>SUM(S60:S62,S49:S58)</f>
        <v>15</v>
      </c>
      <c r="D70" s="396"/>
      <c r="E70" s="397"/>
      <c r="F70" s="398">
        <f>SUM(S59)</f>
        <v>2</v>
      </c>
      <c r="G70" s="396"/>
      <c r="H70" s="397"/>
      <c r="I70" s="62">
        <f>SUM(S63:S65)</f>
        <v>6</v>
      </c>
      <c r="J70" s="63">
        <f>SUM(S26)</f>
        <v>2</v>
      </c>
      <c r="K70" s="398">
        <f>SUM(S27:S37)</f>
        <v>22</v>
      </c>
      <c r="L70" s="399"/>
      <c r="M70" s="63">
        <f>S38+S42+S41</f>
        <v>6</v>
      </c>
      <c r="N70" s="62">
        <f>SUM(S39:S40,S43:S48)</f>
        <v>16</v>
      </c>
      <c r="O70" s="63">
        <f>SUM(S8,S10:S15,S24)</f>
        <v>10</v>
      </c>
      <c r="P70" s="62">
        <f>SUM(S9,S16,S25)</f>
        <v>5</v>
      </c>
      <c r="Q70" s="63">
        <f>SUM(S4,S17,S22)</f>
        <v>3</v>
      </c>
      <c r="R70" s="62">
        <f>SUM(S5:S7,S18:S21,S23)</f>
        <v>10</v>
      </c>
      <c r="S70" s="64">
        <v>3</v>
      </c>
      <c r="T70" s="389"/>
      <c r="U70" s="390"/>
      <c r="V70" s="2">
        <f>SUM(C70:S70)</f>
        <v>100</v>
      </c>
      <c r="W70" s="2" t="s">
        <v>50</v>
      </c>
      <c r="Y70" s="2"/>
    </row>
    <row r="71" spans="1:25" s="26" customFormat="1" ht="17.25" customHeight="1" thickBot="1" x14ac:dyDescent="0.25">
      <c r="A71" s="17" t="s">
        <v>38</v>
      </c>
      <c r="B71" s="65"/>
      <c r="C71" s="380">
        <f>SUM(T60:T62,T49:T58)</f>
        <v>0</v>
      </c>
      <c r="D71" s="381"/>
      <c r="E71" s="382"/>
      <c r="F71" s="383">
        <f>SUM(T59)</f>
        <v>0</v>
      </c>
      <c r="G71" s="381"/>
      <c r="H71" s="382"/>
      <c r="I71" s="251">
        <f>SUM(T63:T65)</f>
        <v>0</v>
      </c>
      <c r="J71" s="252">
        <f>SUM(T26)</f>
        <v>0</v>
      </c>
      <c r="K71" s="383">
        <f>SUM(T27:T37)</f>
        <v>0</v>
      </c>
      <c r="L71" s="384"/>
      <c r="M71" s="252">
        <f>T38+T41+T42</f>
        <v>0</v>
      </c>
      <c r="N71" s="251">
        <f>SUM(T39:T40,T43:T48)</f>
        <v>0</v>
      </c>
      <c r="O71" s="252">
        <f>SUM(T8,T10:T15,T24)</f>
        <v>0</v>
      </c>
      <c r="P71" s="251">
        <f>SUM(T9,T16,T25)</f>
        <v>0</v>
      </c>
      <c r="Q71" s="252">
        <f>SUM(T4,T17,T22)</f>
        <v>0</v>
      </c>
      <c r="R71" s="251">
        <f>SUM(T5:T7,T18:T21,T23)</f>
        <v>0</v>
      </c>
      <c r="S71" s="252">
        <f>T66</f>
        <v>0</v>
      </c>
      <c r="T71" s="385" t="str">
        <f>"/ "&amp;SUM(S4:S67)</f>
        <v>/ 100</v>
      </c>
      <c r="U71" s="386"/>
      <c r="V71" s="2">
        <f>SUM(C71:S71)</f>
        <v>0</v>
      </c>
      <c r="W71" s="2" t="s">
        <v>51</v>
      </c>
      <c r="Y71" s="2"/>
    </row>
    <row r="74" spans="1:25" ht="14" x14ac:dyDescent="0.2">
      <c r="S74" s="9">
        <f>SUM(S4:S67)</f>
        <v>100</v>
      </c>
      <c r="T74" s="2">
        <f>SUM(T4:T67)</f>
        <v>0</v>
      </c>
      <c r="U74" s="3"/>
    </row>
    <row r="75" spans="1:25" ht="14" x14ac:dyDescent="0.2">
      <c r="S75" s="2" t="s">
        <v>52</v>
      </c>
      <c r="T75" s="2"/>
      <c r="U75" s="3"/>
    </row>
  </sheetData>
  <mergeCells count="199">
    <mergeCell ref="T66:T67"/>
    <mergeCell ref="C44:E44"/>
    <mergeCell ref="K27:K37"/>
    <mergeCell ref="C34:E34"/>
    <mergeCell ref="C35:E35"/>
    <mergeCell ref="F34:H34"/>
    <mergeCell ref="F35:H35"/>
    <mergeCell ref="F36:H36"/>
    <mergeCell ref="A66:A67"/>
    <mergeCell ref="C66:P67"/>
    <mergeCell ref="F50:H50"/>
    <mergeCell ref="C55:E55"/>
    <mergeCell ref="F55:H55"/>
    <mergeCell ref="C37:E37"/>
    <mergeCell ref="F37:H37"/>
    <mergeCell ref="C38:E38"/>
    <mergeCell ref="F38:H38"/>
    <mergeCell ref="A26:A37"/>
    <mergeCell ref="A38:A48"/>
    <mergeCell ref="A49:A62"/>
    <mergeCell ref="C57:E57"/>
    <mergeCell ref="C58:E58"/>
    <mergeCell ref="A63:A65"/>
    <mergeCell ref="F61:H61"/>
    <mergeCell ref="M68:N68"/>
    <mergeCell ref="O68:P68"/>
    <mergeCell ref="S68:S69"/>
    <mergeCell ref="F31:H31"/>
    <mergeCell ref="C71:E71"/>
    <mergeCell ref="F71:H71"/>
    <mergeCell ref="K71:L71"/>
    <mergeCell ref="T71:U71"/>
    <mergeCell ref="T68:U70"/>
    <mergeCell ref="C69:E69"/>
    <mergeCell ref="F69:H69"/>
    <mergeCell ref="K69:L69"/>
    <mergeCell ref="C70:E70"/>
    <mergeCell ref="F70:H70"/>
    <mergeCell ref="K70:L70"/>
    <mergeCell ref="Q68:R68"/>
    <mergeCell ref="S66:S67"/>
    <mergeCell ref="F63:H63"/>
    <mergeCell ref="K63:L63"/>
    <mergeCell ref="C64:E64"/>
    <mergeCell ref="K64:L64"/>
    <mergeCell ref="C65:E65"/>
    <mergeCell ref="K65:L65"/>
    <mergeCell ref="C50:E50"/>
    <mergeCell ref="A68:A69"/>
    <mergeCell ref="B68:I68"/>
    <mergeCell ref="J68:L68"/>
    <mergeCell ref="C60:E60"/>
    <mergeCell ref="F56:H56"/>
    <mergeCell ref="F60:H60"/>
    <mergeCell ref="F62:H62"/>
    <mergeCell ref="C62:E62"/>
    <mergeCell ref="C39:E39"/>
    <mergeCell ref="F39:H39"/>
    <mergeCell ref="C40:E40"/>
    <mergeCell ref="F40:H40"/>
    <mergeCell ref="C41:E41"/>
    <mergeCell ref="F41:H41"/>
    <mergeCell ref="C42:E42"/>
    <mergeCell ref="F42:H42"/>
    <mergeCell ref="C59:E59"/>
    <mergeCell ref="F59:H59"/>
    <mergeCell ref="C43:E43"/>
    <mergeCell ref="F43:H43"/>
    <mergeCell ref="F49:H49"/>
    <mergeCell ref="C49:E49"/>
    <mergeCell ref="C56:E56"/>
    <mergeCell ref="C48:E48"/>
    <mergeCell ref="K6:L6"/>
    <mergeCell ref="K7:L7"/>
    <mergeCell ref="C5:E5"/>
    <mergeCell ref="U26:U36"/>
    <mergeCell ref="C27:E27"/>
    <mergeCell ref="F27:H27"/>
    <mergeCell ref="C28:E28"/>
    <mergeCell ref="F28:H28"/>
    <mergeCell ref="C29:E29"/>
    <mergeCell ref="F29:H29"/>
    <mergeCell ref="C36:E36"/>
    <mergeCell ref="C33:E33"/>
    <mergeCell ref="F33:H33"/>
    <mergeCell ref="C26:E26"/>
    <mergeCell ref="F26:H26"/>
    <mergeCell ref="K26:L26"/>
    <mergeCell ref="C30:E30"/>
    <mergeCell ref="F30:H30"/>
    <mergeCell ref="C31:E31"/>
    <mergeCell ref="C32:E32"/>
    <mergeCell ref="F32:H32"/>
    <mergeCell ref="F15:H15"/>
    <mergeCell ref="K15:L15"/>
    <mergeCell ref="U4:U6"/>
    <mergeCell ref="A1:M1"/>
    <mergeCell ref="O1:U1"/>
    <mergeCell ref="A2:A3"/>
    <mergeCell ref="B2:I2"/>
    <mergeCell ref="J2:L2"/>
    <mergeCell ref="M2:N2"/>
    <mergeCell ref="O2:P2"/>
    <mergeCell ref="S2:U2"/>
    <mergeCell ref="C3:E3"/>
    <mergeCell ref="F3:H3"/>
    <mergeCell ref="K3:L3"/>
    <mergeCell ref="T3:U3"/>
    <mergeCell ref="Q2:R2"/>
    <mergeCell ref="U38:U47"/>
    <mergeCell ref="C51:E51"/>
    <mergeCell ref="C52:E52"/>
    <mergeCell ref="C53:E53"/>
    <mergeCell ref="C54:E54"/>
    <mergeCell ref="F51:H51"/>
    <mergeCell ref="F52:H52"/>
    <mergeCell ref="F53:H53"/>
    <mergeCell ref="F54:H54"/>
    <mergeCell ref="U49:U61"/>
    <mergeCell ref="F64:H64"/>
    <mergeCell ref="F65:H65"/>
    <mergeCell ref="F44:H44"/>
    <mergeCell ref="F45:H45"/>
    <mergeCell ref="F46:H46"/>
    <mergeCell ref="F47:H47"/>
    <mergeCell ref="C45:E45"/>
    <mergeCell ref="C46:E46"/>
    <mergeCell ref="C61:E61"/>
    <mergeCell ref="F48:H48"/>
    <mergeCell ref="C63:E63"/>
    <mergeCell ref="U63:U64"/>
    <mergeCell ref="F22:H22"/>
    <mergeCell ref="C22:E22"/>
    <mergeCell ref="U8:U15"/>
    <mergeCell ref="F9:H9"/>
    <mergeCell ref="F11:H11"/>
    <mergeCell ref="F12:H12"/>
    <mergeCell ref="F14:H14"/>
    <mergeCell ref="F23:H23"/>
    <mergeCell ref="F25:H25"/>
    <mergeCell ref="K23:L23"/>
    <mergeCell ref="K25:L25"/>
    <mergeCell ref="C47:E47"/>
    <mergeCell ref="C11:E11"/>
    <mergeCell ref="C12:E12"/>
    <mergeCell ref="C14:E14"/>
    <mergeCell ref="C16:E16"/>
    <mergeCell ref="C9:E9"/>
    <mergeCell ref="C8:E8"/>
    <mergeCell ref="F17:H17"/>
    <mergeCell ref="K17:L17"/>
    <mergeCell ref="K22:L22"/>
    <mergeCell ref="K12:L12"/>
    <mergeCell ref="K14:L14"/>
    <mergeCell ref="A24:A25"/>
    <mergeCell ref="F24:H24"/>
    <mergeCell ref="K24:L24"/>
    <mergeCell ref="C25:E25"/>
    <mergeCell ref="C24:E24"/>
    <mergeCell ref="F5:H5"/>
    <mergeCell ref="K5:L5"/>
    <mergeCell ref="A4:A7"/>
    <mergeCell ref="C6:E6"/>
    <mergeCell ref="F6:H6"/>
    <mergeCell ref="C4:E4"/>
    <mergeCell ref="F4:H4"/>
    <mergeCell ref="C7:E7"/>
    <mergeCell ref="F7:H7"/>
    <mergeCell ref="F21:H21"/>
    <mergeCell ref="C10:E10"/>
    <mergeCell ref="F10:H10"/>
    <mergeCell ref="K10:L10"/>
    <mergeCell ref="F8:H8"/>
    <mergeCell ref="K8:L8"/>
    <mergeCell ref="F16:H16"/>
    <mergeCell ref="K4:L4"/>
    <mergeCell ref="A17:A23"/>
    <mergeCell ref="C23:E23"/>
    <mergeCell ref="K16:L16"/>
    <mergeCell ref="U17:U22"/>
    <mergeCell ref="C17:E17"/>
    <mergeCell ref="C21:E21"/>
    <mergeCell ref="K21:L21"/>
    <mergeCell ref="K9:L9"/>
    <mergeCell ref="K11:L11"/>
    <mergeCell ref="A8:A16"/>
    <mergeCell ref="C13:E13"/>
    <mergeCell ref="F13:H13"/>
    <mergeCell ref="K13:L13"/>
    <mergeCell ref="C15:E15"/>
    <mergeCell ref="C18:E18"/>
    <mergeCell ref="C19:E19"/>
    <mergeCell ref="C20:E20"/>
    <mergeCell ref="F18:H18"/>
    <mergeCell ref="F19:H19"/>
    <mergeCell ref="F20:H20"/>
    <mergeCell ref="K18:L18"/>
    <mergeCell ref="K19:L19"/>
    <mergeCell ref="K20:L20"/>
  </mergeCells>
  <phoneticPr fontId="1"/>
  <pageMargins left="0.78" right="0.25" top="0.75" bottom="0.2" header="0.3" footer="0.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問題用紙</vt:lpstr>
      <vt:lpstr>解答シート</vt:lpstr>
      <vt:lpstr>解答</vt:lpstr>
      <vt:lpstr>採点表</vt:lpstr>
      <vt:lpstr>解答!Print_Area</vt:lpstr>
      <vt:lpstr>解答シート!Print_Area</vt:lpstr>
      <vt:lpstr>採点表!Print_Area</vt:lpstr>
      <vt:lpstr>問題用紙!Print_Area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智彦</dc:creator>
  <cp:lastModifiedBy>User</cp:lastModifiedBy>
  <cp:lastPrinted>2024-07-16T07:26:51Z</cp:lastPrinted>
  <dcterms:created xsi:type="dcterms:W3CDTF">2020-08-31T08:43:32Z</dcterms:created>
  <dcterms:modified xsi:type="dcterms:W3CDTF">2025-05-30T05:08:37Z</dcterms:modified>
</cp:coreProperties>
</file>