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03_技能検定（香川→鶴井）\01_技能検定テキスト〔新版・改訂版〕送付\R5\02_HP掲載用\04_情報\02_文書作成\問題データ\"/>
    </mc:Choice>
  </mc:AlternateContent>
  <bookViews>
    <workbookView xWindow="0" yWindow="0" windowWidth="20490" windowHeight="7770" activeTab="3"/>
  </bookViews>
  <sheets>
    <sheet name="問題" sheetId="11" r:id="rId1"/>
    <sheet name="解答シート" sheetId="12" r:id="rId2"/>
    <sheet name="解答" sheetId="15" r:id="rId3"/>
    <sheet name="採点表" sheetId="8" r:id="rId4"/>
  </sheets>
  <definedNames>
    <definedName name="_xlnm.Print_Area" localSheetId="2">解答!$A$1:$M$40</definedName>
    <definedName name="_xlnm.Print_Area" localSheetId="1">解答シート!$A$1:$Z$40</definedName>
    <definedName name="_xlnm.Print_Area" localSheetId="3">採点表!$A$1:$S$66</definedName>
    <definedName name="_xlnm.Print_Area" localSheetId="0">問題!$A$1:$I$91</definedName>
  </definedNames>
  <calcPr calcId="162913"/>
</workbook>
</file>

<file path=xl/calcChain.xml><?xml version="1.0" encoding="utf-8"?>
<calcChain xmlns="http://schemas.openxmlformats.org/spreadsheetml/2006/main">
  <c r="I21" i="15" l="1"/>
  <c r="I22" i="15"/>
  <c r="I23" i="15"/>
  <c r="I24" i="15"/>
  <c r="I20" i="15"/>
  <c r="H21" i="15"/>
  <c r="H22" i="15"/>
  <c r="H23" i="15"/>
  <c r="H24" i="15"/>
  <c r="H20" i="15"/>
  <c r="D24" i="15"/>
  <c r="E24" i="15"/>
  <c r="F24" i="15"/>
  <c r="G24" i="15"/>
  <c r="C24" i="15"/>
  <c r="C64" i="8" l="1"/>
  <c r="C63" i="8" l="1"/>
  <c r="S35" i="8"/>
  <c r="O64" i="8"/>
  <c r="O63" i="8"/>
  <c r="N63" i="8"/>
  <c r="M63" i="8"/>
  <c r="K63" i="8"/>
  <c r="J63" i="8"/>
  <c r="I63" i="8"/>
  <c r="F63" i="8"/>
  <c r="Q67" i="8"/>
  <c r="P64" i="8"/>
  <c r="P63" i="8"/>
  <c r="S4" i="8"/>
  <c r="T63" i="8" l="1"/>
  <c r="N64" i="8"/>
  <c r="M64" i="8"/>
  <c r="K64" i="8"/>
  <c r="J64" i="8"/>
  <c r="I64" i="8"/>
  <c r="F64" i="8"/>
  <c r="R64" i="8"/>
  <c r="Q64" i="8"/>
  <c r="S54" i="8"/>
  <c r="S45" i="8"/>
  <c r="S12" i="8"/>
  <c r="S58" i="8"/>
  <c r="S55" i="8"/>
  <c r="T64" i="8" l="1"/>
  <c r="R67" i="8" l="1"/>
  <c r="S60" i="8"/>
  <c r="S59" i="8"/>
  <c r="S46" i="8"/>
  <c r="S34" i="8"/>
  <c r="S26" i="8"/>
  <c r="S25" i="8"/>
  <c r="S16" i="8"/>
  <c r="S15" i="8"/>
  <c r="S13" i="8"/>
  <c r="R61" i="8" l="1"/>
  <c r="T60" i="8"/>
</calcChain>
</file>

<file path=xl/sharedStrings.xml><?xml version="1.0" encoding="utf-8"?>
<sst xmlns="http://schemas.openxmlformats.org/spreadsheetml/2006/main" count="314" uniqueCount="215">
  <si>
    <t>〈処理条件〉</t>
    <rPh sb="1" eb="3">
      <t>ショリ</t>
    </rPh>
    <rPh sb="3" eb="5">
      <t>ジョウケン</t>
    </rPh>
    <phoneticPr fontId="1"/>
  </si>
  <si>
    <t>画像</t>
    <rPh sb="0" eb="2">
      <t>ガゾウ</t>
    </rPh>
    <phoneticPr fontId="1"/>
  </si>
  <si>
    <t>罫線</t>
    <rPh sb="0" eb="2">
      <t>ケイセン</t>
    </rPh>
    <phoneticPr fontId="1"/>
  </si>
  <si>
    <t>貼り付け位置</t>
    <rPh sb="0" eb="1">
      <t>ハ</t>
    </rPh>
    <rPh sb="2" eb="3">
      <t>ツ</t>
    </rPh>
    <rPh sb="4" eb="6">
      <t>イチ</t>
    </rPh>
    <phoneticPr fontId="1"/>
  </si>
  <si>
    <t>表</t>
    <rPh sb="0" eb="1">
      <t>ヒョウ</t>
    </rPh>
    <phoneticPr fontId="1"/>
  </si>
  <si>
    <t>表《401》</t>
    <rPh sb="0" eb="1">
      <t>ヒョウ</t>
    </rPh>
    <phoneticPr fontId="1"/>
  </si>
  <si>
    <t>関数</t>
    <rPh sb="0" eb="2">
      <t>カンスウ</t>
    </rPh>
    <phoneticPr fontId="1"/>
  </si>
  <si>
    <t>SUM</t>
    <phoneticPr fontId="1"/>
  </si>
  <si>
    <t>セルの色</t>
    <rPh sb="3" eb="4">
      <t>イロ</t>
    </rPh>
    <phoneticPr fontId="1"/>
  </si>
  <si>
    <t>外枠</t>
    <rPh sb="0" eb="2">
      <t>ソトワク</t>
    </rPh>
    <phoneticPr fontId="1"/>
  </si>
  <si>
    <t>範囲</t>
    <rPh sb="0" eb="2">
      <t>ハンイ</t>
    </rPh>
    <phoneticPr fontId="1"/>
  </si>
  <si>
    <t>種類</t>
    <rPh sb="0" eb="2">
      <t>シュルイ</t>
    </rPh>
    <phoneticPr fontId="1"/>
  </si>
  <si>
    <t>表示範囲</t>
    <rPh sb="0" eb="2">
      <t>ヒョウジ</t>
    </rPh>
    <rPh sb="2" eb="4">
      <t>ハンイ</t>
    </rPh>
    <phoneticPr fontId="1"/>
  </si>
  <si>
    <t>ｵﾘｰﾌﾞ､ｱｸｾﾝﾄ3､白+基本色60%</t>
    <rPh sb="13" eb="14">
      <t>シロ</t>
    </rPh>
    <rPh sb="15" eb="17">
      <t>キホン</t>
    </rPh>
    <rPh sb="17" eb="18">
      <t>ショク</t>
    </rPh>
    <phoneticPr fontId="1"/>
  </si>
  <si>
    <t>太実線</t>
    <rPh sb="0" eb="1">
      <t>フト</t>
    </rPh>
    <rPh sb="1" eb="3">
      <t>ジッセン</t>
    </rPh>
    <phoneticPr fontId="1"/>
  </si>
  <si>
    <t>項目</t>
    <rPh sb="0" eb="2">
      <t>コウモク</t>
    </rPh>
    <phoneticPr fontId="1"/>
  </si>
  <si>
    <t>文字画像《101》</t>
    <rPh sb="0" eb="2">
      <t>モジ</t>
    </rPh>
    <rPh sb="2" eb="4">
      <t>ガゾウ</t>
    </rPh>
    <phoneticPr fontId="1"/>
  </si>
  <si>
    <t>イラスト画像《201》</t>
    <rPh sb="4" eb="6">
      <t>ガゾウ</t>
    </rPh>
    <phoneticPr fontId="1"/>
  </si>
  <si>
    <t>イラスト画像《202》</t>
    <rPh sb="4" eb="6">
      <t>ガゾウ</t>
    </rPh>
    <phoneticPr fontId="1"/>
  </si>
  <si>
    <t>イラスト画像《203》</t>
    <rPh sb="4" eb="6">
      <t>ガゾウ</t>
    </rPh>
    <phoneticPr fontId="1"/>
  </si>
  <si>
    <t>イラスト画像《205》</t>
    <rPh sb="4" eb="6">
      <t>ガゾウ</t>
    </rPh>
    <phoneticPr fontId="1"/>
  </si>
  <si>
    <t>文字画像《102》</t>
    <rPh sb="0" eb="2">
      <t>モジ</t>
    </rPh>
    <rPh sb="2" eb="4">
      <t>ガゾウ</t>
    </rPh>
    <phoneticPr fontId="1"/>
  </si>
  <si>
    <t>文字画像《103》</t>
    <rPh sb="0" eb="2">
      <t>モジ</t>
    </rPh>
    <rPh sb="2" eb="4">
      <t>ガゾウ</t>
    </rPh>
    <phoneticPr fontId="1"/>
  </si>
  <si>
    <t>文字画像《104》</t>
    <rPh sb="0" eb="2">
      <t>モジ</t>
    </rPh>
    <rPh sb="2" eb="4">
      <t>ガゾウ</t>
    </rPh>
    <phoneticPr fontId="1"/>
  </si>
  <si>
    <t>文字画像《105》</t>
    <rPh sb="0" eb="2">
      <t>モジ</t>
    </rPh>
    <rPh sb="2" eb="4">
      <t>ガゾウ</t>
    </rPh>
    <phoneticPr fontId="1"/>
  </si>
  <si>
    <t>積み上げ</t>
    <rPh sb="0" eb="1">
      <t>ツ</t>
    </rPh>
    <rPh sb="2" eb="3">
      <t>ア</t>
    </rPh>
    <phoneticPr fontId="1"/>
  </si>
  <si>
    <t>④</t>
    <phoneticPr fontId="1" type="Hiragana" alignment="distributed"/>
  </si>
  <si>
    <t>画像</t>
    <rPh sb="0" eb="2">
      <t>がぞう</t>
    </rPh>
    <phoneticPr fontId="1" type="Hiragana" alignment="distributed"/>
  </si>
  <si>
    <t>イラスト画像《207》</t>
    <rPh sb="4" eb="6">
      <t>ガゾウ</t>
    </rPh>
    <phoneticPr fontId="1"/>
  </si>
  <si>
    <t>文字画像《106》</t>
    <rPh sb="0" eb="2">
      <t>モジ</t>
    </rPh>
    <rPh sb="2" eb="4">
      <t>ガゾウ</t>
    </rPh>
    <phoneticPr fontId="1"/>
  </si>
  <si>
    <t>イラスト画像《206》</t>
    <rPh sb="4" eb="6">
      <t>ガゾウ</t>
    </rPh>
    <phoneticPr fontId="1"/>
  </si>
  <si>
    <t>横棒</t>
    <rPh sb="0" eb="2">
      <t>ヨコボウ</t>
    </rPh>
    <phoneticPr fontId="1"/>
  </si>
  <si>
    <t>中央揃え</t>
    <rPh sb="0" eb="2">
      <t>チュウオウ</t>
    </rPh>
    <rPh sb="2" eb="3">
      <t>ソロ</t>
    </rPh>
    <phoneticPr fontId="1"/>
  </si>
  <si>
    <t>青､ｱｸｾﾝﾄ１､白+基本色80%</t>
    <rPh sb="0" eb="1">
      <t>アオ</t>
    </rPh>
    <rPh sb="9" eb="10">
      <t>シロ</t>
    </rPh>
    <rPh sb="11" eb="13">
      <t>キホン</t>
    </rPh>
    <rPh sb="13" eb="14">
      <t>ショク</t>
    </rPh>
    <phoneticPr fontId="1"/>
  </si>
  <si>
    <t>紫､ｱｸｾﾝﾄ4､白+基本色60%</t>
    <rPh sb="0" eb="1">
      <t>ムラサキ</t>
    </rPh>
    <rPh sb="9" eb="10">
      <t>シロ</t>
    </rPh>
    <rPh sb="11" eb="13">
      <t>キホン</t>
    </rPh>
    <rPh sb="13" eb="14">
      <t>ショク</t>
    </rPh>
    <phoneticPr fontId="1"/>
  </si>
  <si>
    <t>赤、ｱｸｾﾝﾄ２、白+基本色80%</t>
    <rPh sb="0" eb="1">
      <t>あか</t>
    </rPh>
    <rPh sb="9" eb="10">
      <t>しろ</t>
    </rPh>
    <phoneticPr fontId="1" type="Hiragana" alignment="distributed"/>
  </si>
  <si>
    <t>氏名</t>
    <rPh sb="0" eb="2">
      <t>シメイ</t>
    </rPh>
    <phoneticPr fontId="1"/>
  </si>
  <si>
    <t>条件</t>
    <rPh sb="0" eb="2">
      <t>ジョウケン</t>
    </rPh>
    <phoneticPr fontId="1"/>
  </si>
  <si>
    <t>セル書式変更</t>
    <rPh sb="2" eb="4">
      <t>ショシキ</t>
    </rPh>
    <rPh sb="4" eb="6">
      <t>ヘンコウ</t>
    </rPh>
    <phoneticPr fontId="1"/>
  </si>
  <si>
    <t>シート・セル</t>
    <phoneticPr fontId="1"/>
  </si>
  <si>
    <t>グラフ</t>
    <phoneticPr fontId="1"/>
  </si>
  <si>
    <t>得点</t>
    <rPh sb="0" eb="2">
      <t>トクテン</t>
    </rPh>
    <phoneticPr fontId="1"/>
  </si>
  <si>
    <t>表示形式</t>
    <rPh sb="0" eb="2">
      <t>ヒョウジ</t>
    </rPh>
    <rPh sb="2" eb="4">
      <t>ケイシキ</t>
    </rPh>
    <phoneticPr fontId="1"/>
  </si>
  <si>
    <t>配置・桁数</t>
    <rPh sb="0" eb="2">
      <t>ハイチ</t>
    </rPh>
    <rPh sb="3" eb="4">
      <t>ケタ</t>
    </rPh>
    <rPh sb="4" eb="5">
      <t>スウ</t>
    </rPh>
    <phoneticPr fontId="1"/>
  </si>
  <si>
    <t>塗りつぶし</t>
    <rPh sb="0" eb="1">
      <t>ヌ</t>
    </rPh>
    <phoneticPr fontId="1"/>
  </si>
  <si>
    <t>貼付</t>
    <rPh sb="0" eb="1">
      <t>ハ</t>
    </rPh>
    <rPh sb="1" eb="2">
      <t>ツ</t>
    </rPh>
    <phoneticPr fontId="1"/>
  </si>
  <si>
    <t>挿入・貼付</t>
    <rPh sb="0" eb="2">
      <t>ソウニュウ</t>
    </rPh>
    <rPh sb="3" eb="4">
      <t>ハ</t>
    </rPh>
    <rPh sb="4" eb="5">
      <t>ツ</t>
    </rPh>
    <phoneticPr fontId="1"/>
  </si>
  <si>
    <t>書式</t>
    <rPh sb="0" eb="2">
      <t>ショシキ</t>
    </rPh>
    <phoneticPr fontId="1"/>
  </si>
  <si>
    <t>サイズの変更</t>
    <rPh sb="4" eb="6">
      <t>ヘンコウ</t>
    </rPh>
    <phoneticPr fontId="1"/>
  </si>
  <si>
    <t>配点</t>
    <rPh sb="0" eb="2">
      <t>ハイテン</t>
    </rPh>
    <phoneticPr fontId="1"/>
  </si>
  <si>
    <t>①</t>
    <phoneticPr fontId="1"/>
  </si>
  <si>
    <t>②</t>
    <phoneticPr fontId="1"/>
  </si>
  <si>
    <t>AVERAGE</t>
    <phoneticPr fontId="1"/>
  </si>
  <si>
    <t>③</t>
    <phoneticPr fontId="1"/>
  </si>
  <si>
    <t>範囲指定</t>
    <rPh sb="0" eb="2">
      <t>ハンイ</t>
    </rPh>
    <rPh sb="2" eb="4">
      <t>シテイ</t>
    </rPh>
    <phoneticPr fontId="1"/>
  </si>
  <si>
    <t>1.5ｐｔ</t>
    <phoneticPr fontId="1"/>
  </si>
  <si>
    <t>総合</t>
    <rPh sb="0" eb="2">
      <t>ソウゴウ</t>
    </rPh>
    <phoneticPr fontId="1"/>
  </si>
  <si>
    <t>←小計合計</t>
    <rPh sb="1" eb="3">
      <t>ショウケイ</t>
    </rPh>
    <rPh sb="3" eb="5">
      <t>ゴウケイ</t>
    </rPh>
    <phoneticPr fontId="1"/>
  </si>
  <si>
    <t>シート・セル</t>
    <phoneticPr fontId="1"/>
  </si>
  <si>
    <t>グラフ</t>
    <phoneticPr fontId="1"/>
  </si>
  <si>
    <t>←配点合計（横の合計）</t>
    <rPh sb="1" eb="3">
      <t>ハイテン</t>
    </rPh>
    <rPh sb="3" eb="5">
      <t>ゴウケイ</t>
    </rPh>
    <rPh sb="6" eb="7">
      <t>ヨコ</t>
    </rPh>
    <rPh sb="8" eb="10">
      <t>ゴウケイ</t>
    </rPh>
    <phoneticPr fontId="1"/>
  </si>
  <si>
    <t>　↑　配点合計（縦の合計）</t>
    <rPh sb="3" eb="5">
      <t>ハイテン</t>
    </rPh>
    <rPh sb="5" eb="7">
      <t>ゴウケイ</t>
    </rPh>
    <rPh sb="8" eb="9">
      <t>タテ</t>
    </rPh>
    <rPh sb="10" eb="12">
      <t>ゴウケイ</t>
    </rPh>
    <phoneticPr fontId="1"/>
  </si>
  <si>
    <t>C26：J34</t>
  </si>
  <si>
    <t>K27：M31</t>
  </si>
  <si>
    <t>A27：B30</t>
  </si>
  <si>
    <t>L34：M38</t>
  </si>
  <si>
    <t>B35：K40</t>
  </si>
  <si>
    <t>A1：M4</t>
    <phoneticPr fontId="1" type="Hiragana" alignment="distributed"/>
  </si>
  <si>
    <t>25行</t>
    <rPh sb="2" eb="3">
      <t>ギョウ</t>
    </rPh>
    <phoneticPr fontId="1"/>
  </si>
  <si>
    <t>B20：B24</t>
    <phoneticPr fontId="1" type="Hiragana" alignment="distributed"/>
  </si>
  <si>
    <t>C19：I19</t>
    <phoneticPr fontId="1" type="Hiragana" alignment="distributed"/>
  </si>
  <si>
    <t>C24</t>
    <phoneticPr fontId="1"/>
  </si>
  <si>
    <t>C20：C23</t>
    <phoneticPr fontId="1" type="Hiragana" alignment="distributed"/>
  </si>
  <si>
    <t>D24～G24</t>
    <phoneticPr fontId="1" type="Hiragana" alignment="distributed"/>
  </si>
  <si>
    <t>D20：D23～G20：G23</t>
    <phoneticPr fontId="1" type="Hiragana" alignment="distributed"/>
  </si>
  <si>
    <t>H20</t>
    <phoneticPr fontId="1" type="Hiragana" alignment="distributed"/>
  </si>
  <si>
    <t>C20：G20</t>
    <phoneticPr fontId="1" type="Hiragana" alignment="distributed"/>
  </si>
  <si>
    <t>I20</t>
    <phoneticPr fontId="1" type="Hiragana" alignment="distributed"/>
  </si>
  <si>
    <t>I21～I23</t>
    <phoneticPr fontId="1" type="Hiragana" alignment="distributed"/>
  </si>
  <si>
    <t>B20：I20</t>
    <phoneticPr fontId="1" type="Hiragana" alignment="distributed"/>
  </si>
  <si>
    <t>B21：I21</t>
    <phoneticPr fontId="1" type="Hiragana" alignment="distributed"/>
  </si>
  <si>
    <t>B22：I22</t>
    <phoneticPr fontId="1" type="Hiragana" alignment="distributed"/>
  </si>
  <si>
    <t>B23：I23</t>
    <phoneticPr fontId="1" type="Hiragana" alignment="distributed"/>
  </si>
  <si>
    <t>枠なし</t>
    <rPh sb="0" eb="1">
      <t>わく</t>
    </rPh>
    <phoneticPr fontId="1" type="Hiragana" alignment="distributed"/>
  </si>
  <si>
    <t>B25：I25</t>
    <phoneticPr fontId="1" type="Hiragana" alignment="distributed"/>
  </si>
  <si>
    <t>B19：I24</t>
    <phoneticPr fontId="1" type="Hiragana" alignment="distributed"/>
  </si>
  <si>
    <t>I21</t>
    <phoneticPr fontId="1"/>
  </si>
  <si>
    <t>＜出力例＞を参照し、＜処理条件＞に従って文書を作成し、印刷しなさい。</t>
    <rPh sb="1" eb="3">
      <t>しゅつりょく</t>
    </rPh>
    <rPh sb="3" eb="4">
      <t>れい</t>
    </rPh>
    <rPh sb="6" eb="8">
      <t>さんしょう</t>
    </rPh>
    <rPh sb="11" eb="13">
      <t>しょり</t>
    </rPh>
    <rPh sb="13" eb="15">
      <t>じょうけん</t>
    </rPh>
    <rPh sb="17" eb="18">
      <t>したが</t>
    </rPh>
    <rPh sb="20" eb="22">
      <t>ぶんしょ</t>
    </rPh>
    <rPh sb="23" eb="25">
      <t>さくせい</t>
    </rPh>
    <rPh sb="27" eb="29">
      <t>いんさつ</t>
    </rPh>
    <phoneticPr fontId="1" type="Hiragana" alignment="distributed"/>
  </si>
  <si>
    <t>イラスト画像《204》</t>
    <rPh sb="4" eb="6">
      <t>ガゾウ</t>
    </rPh>
    <phoneticPr fontId="1"/>
  </si>
  <si>
    <t>③</t>
    <phoneticPr fontId="1"/>
  </si>
  <si>
    <t>グラフ</t>
    <phoneticPr fontId="1"/>
  </si>
  <si>
    <t>データ</t>
    <phoneticPr fontId="1"/>
  </si>
  <si>
    <t>グラフスタイル</t>
    <phoneticPr fontId="1"/>
  </si>
  <si>
    <t>グラフレイアウト</t>
    <phoneticPr fontId="1"/>
  </si>
  <si>
    <t>枠線のスタイル</t>
    <rPh sb="0" eb="2">
      <t>ワクセン</t>
    </rPh>
    <phoneticPr fontId="1"/>
  </si>
  <si>
    <t>枠線の色</t>
    <rPh sb="0" eb="2">
      <t>ワクセン</t>
    </rPh>
    <rPh sb="3" eb="4">
      <t>イロ</t>
    </rPh>
    <phoneticPr fontId="1"/>
  </si>
  <si>
    <t>枠線の太さ</t>
    <rPh sb="0" eb="2">
      <t>ワクセン</t>
    </rPh>
    <rPh sb="3" eb="4">
      <t>フト</t>
    </rPh>
    <phoneticPr fontId="1"/>
  </si>
  <si>
    <t>＜出力例＞</t>
    <phoneticPr fontId="1"/>
  </si>
  <si>
    <t>F5：H11</t>
    <phoneticPr fontId="1" type="Hiragana" alignment="distributed"/>
  </si>
  <si>
    <t>B12：D13</t>
    <phoneticPr fontId="1" type="Hiragana" alignment="distributed"/>
  </si>
  <si>
    <t>C19：G19</t>
  </si>
  <si>
    <t>B20：G23</t>
  </si>
  <si>
    <t>スタイル：５</t>
    <phoneticPr fontId="1"/>
  </si>
  <si>
    <t>レイアウト：10</t>
    <phoneticPr fontId="1"/>
  </si>
  <si>
    <t>グラフ
エリアの
書式設定</t>
    <rPh sb="9" eb="11">
      <t>ショシキ</t>
    </rPh>
    <rPh sb="11" eb="13">
      <t>セッテイ</t>
    </rPh>
    <phoneticPr fontId="1"/>
  </si>
  <si>
    <t>④</t>
    <phoneticPr fontId="1"/>
  </si>
  <si>
    <t>C19:I19</t>
    <phoneticPr fontId="1"/>
  </si>
  <si>
    <t>B20:B24</t>
    <phoneticPr fontId="1"/>
  </si>
  <si>
    <t>C24</t>
    <phoneticPr fontId="1"/>
  </si>
  <si>
    <t>D24</t>
    <phoneticPr fontId="1"/>
  </si>
  <si>
    <t>E24</t>
    <phoneticPr fontId="1"/>
  </si>
  <si>
    <t>F24</t>
    <phoneticPr fontId="1"/>
  </si>
  <si>
    <t>G24</t>
    <phoneticPr fontId="1"/>
  </si>
  <si>
    <t>H20</t>
    <phoneticPr fontId="1"/>
  </si>
  <si>
    <t>H21</t>
    <phoneticPr fontId="1"/>
  </si>
  <si>
    <t>H22</t>
    <phoneticPr fontId="1"/>
  </si>
  <si>
    <t>I20</t>
    <phoneticPr fontId="1"/>
  </si>
  <si>
    <t>I22</t>
    <phoneticPr fontId="1"/>
  </si>
  <si>
    <t>I23</t>
    <phoneticPr fontId="1"/>
  </si>
  <si>
    <t>B20:I20</t>
    <phoneticPr fontId="1"/>
  </si>
  <si>
    <t>B21:I21</t>
    <phoneticPr fontId="1"/>
  </si>
  <si>
    <t>B22:I22</t>
    <phoneticPr fontId="1"/>
  </si>
  <si>
    <t>B23:I23</t>
    <phoneticPr fontId="1"/>
  </si>
  <si>
    <t>枠なし</t>
    <rPh sb="0" eb="1">
      <t>ワク</t>
    </rPh>
    <phoneticPr fontId="1"/>
  </si>
  <si>
    <t>B25:I25</t>
    <phoneticPr fontId="1"/>
  </si>
  <si>
    <t>B19:I24</t>
    <phoneticPr fontId="1"/>
  </si>
  <si>
    <t>ｽﾀｲﾙ５</t>
    <phoneticPr fontId="1"/>
  </si>
  <si>
    <t>ﾚｲｱｳﾄ10</t>
    <phoneticPr fontId="1"/>
  </si>
  <si>
    <t>←得点合計（横の合計）</t>
    <rPh sb="1" eb="2">
      <t>トク</t>
    </rPh>
    <rPh sb="2" eb="3">
      <t>テン</t>
    </rPh>
    <rPh sb="3" eb="5">
      <t>ゴウケイ</t>
    </rPh>
    <rPh sb="6" eb="7">
      <t>ヨコ</t>
    </rPh>
    <rPh sb="8" eb="10">
      <t>ゴウケイ</t>
    </rPh>
    <phoneticPr fontId="1"/>
  </si>
  <si>
    <t>フォントサイズ</t>
    <phoneticPr fontId="1"/>
  </si>
  <si>
    <t>14ポイント</t>
    <phoneticPr fontId="1"/>
  </si>
  <si>
    <t>B19：I24</t>
    <phoneticPr fontId="1"/>
  </si>
  <si>
    <t>セル結合</t>
    <rPh sb="2" eb="4">
      <t>ケツゴウ</t>
    </rPh>
    <phoneticPr fontId="1"/>
  </si>
  <si>
    <t>右揃え</t>
    <rPh sb="0" eb="1">
      <t>ミギ</t>
    </rPh>
    <rPh sb="1" eb="2">
      <t>ソロ</t>
    </rPh>
    <phoneticPr fontId="1"/>
  </si>
  <si>
    <t>中央揃え</t>
    <rPh sb="0" eb="2">
      <t>チュウオウ</t>
    </rPh>
    <rPh sb="2" eb="3">
      <t>ソロ</t>
    </rPh>
    <phoneticPr fontId="1"/>
  </si>
  <si>
    <t>B25：I25</t>
    <phoneticPr fontId="1"/>
  </si>
  <si>
    <t>小数点以下の桁数を１にする。</t>
    <rPh sb="0" eb="3">
      <t>ショウスウテン</t>
    </rPh>
    <rPh sb="3" eb="5">
      <t>イカ</t>
    </rPh>
    <rPh sb="6" eb="8">
      <t>ケタスウ</t>
    </rPh>
    <phoneticPr fontId="1"/>
  </si>
  <si>
    <t>関数　　AVERAGE</t>
    <rPh sb="0" eb="2">
      <t>カンスウ</t>
    </rPh>
    <phoneticPr fontId="1"/>
  </si>
  <si>
    <t>関数　　SUM　　</t>
    <rPh sb="0" eb="2">
      <t>カンスウ</t>
    </rPh>
    <phoneticPr fontId="1"/>
  </si>
  <si>
    <t>B25:I25</t>
    <phoneticPr fontId="1"/>
  </si>
  <si>
    <t>〈問題について〉</t>
    <rPh sb="1" eb="3">
      <t>モンダイ</t>
    </rPh>
    <phoneticPr fontId="1"/>
  </si>
  <si>
    <t>F12：H13</t>
    <phoneticPr fontId="1" type="Hiragana" alignment="distributed"/>
  </si>
  <si>
    <t>J19：M24</t>
    <phoneticPr fontId="1"/>
  </si>
  <si>
    <t>B19：I25</t>
    <phoneticPr fontId="1"/>
  </si>
  <si>
    <t>文字　右揃え</t>
    <rPh sb="0" eb="2">
      <t>モジ</t>
    </rPh>
    <rPh sb="3" eb="5">
      <t>ミギゾロ</t>
    </rPh>
    <phoneticPr fontId="1"/>
  </si>
  <si>
    <t>C19：G24</t>
    <phoneticPr fontId="1" type="Hiragana" alignment="distributed"/>
  </si>
  <si>
    <t>点線（丸）</t>
    <rPh sb="0" eb="2">
      <t>テンセン</t>
    </rPh>
    <rPh sb="3" eb="4">
      <t>マル</t>
    </rPh>
    <phoneticPr fontId="1"/>
  </si>
  <si>
    <r>
      <t>白、背景１、黒＋基本色50</t>
    </r>
    <r>
      <rPr>
        <strike/>
        <sz val="12"/>
        <color theme="1"/>
        <rFont val="ＭＳ ゴシック"/>
        <family val="3"/>
        <charset val="128"/>
      </rPr>
      <t>%</t>
    </r>
    <rPh sb="0" eb="1">
      <t>シロ</t>
    </rPh>
    <rPh sb="2" eb="4">
      <t>ハイケイ</t>
    </rPh>
    <rPh sb="6" eb="7">
      <t>クロ</t>
    </rPh>
    <rPh sb="8" eb="10">
      <t>キホン</t>
    </rPh>
    <rPh sb="10" eb="11">
      <t>ショク</t>
    </rPh>
    <phoneticPr fontId="1"/>
  </si>
  <si>
    <t>1.5pt</t>
    <phoneticPr fontId="1"/>
  </si>
  <si>
    <t>②</t>
  </si>
  <si>
    <t>文字列</t>
    <rPh sb="0" eb="3">
      <t>モジレツ</t>
    </rPh>
    <phoneticPr fontId="1"/>
  </si>
  <si>
    <t>②</t>
    <phoneticPr fontId="1"/>
  </si>
  <si>
    <t>表</t>
    <rPh sb="0" eb="1">
      <t>ヒョウ</t>
    </rPh>
    <phoneticPr fontId="1"/>
  </si>
  <si>
    <t>二重線</t>
    <rPh sb="0" eb="3">
      <t>ニジュウセン</t>
    </rPh>
    <phoneticPr fontId="1"/>
  </si>
  <si>
    <t>B23：I23</t>
    <phoneticPr fontId="1" type="Hiragana" alignment="distributed"/>
  </si>
  <si>
    <t>斜線</t>
    <rPh sb="0" eb="2">
      <t>シャセン</t>
    </rPh>
    <phoneticPr fontId="1"/>
  </si>
  <si>
    <t>B19</t>
    <phoneticPr fontId="1"/>
  </si>
  <si>
    <t>14pt</t>
    <phoneticPr fontId="1"/>
  </si>
  <si>
    <t>B19:I24</t>
    <phoneticPr fontId="1"/>
  </si>
  <si>
    <t>B23:I23</t>
    <phoneticPr fontId="1"/>
  </si>
  <si>
    <t>黒50%</t>
    <rPh sb="0" eb="1">
      <t>クロ</t>
    </rPh>
    <phoneticPr fontId="1"/>
  </si>
  <si>
    <t>少数点以下１桁</t>
    <rPh sb="0" eb="2">
      <t>ショウスウ</t>
    </rPh>
    <rPh sb="2" eb="3">
      <t>テン</t>
    </rPh>
    <rPh sb="3" eb="5">
      <t>イカ</t>
    </rPh>
    <rPh sb="6" eb="7">
      <t>ケタ</t>
    </rPh>
    <phoneticPr fontId="1"/>
  </si>
  <si>
    <t>I20</t>
    <phoneticPr fontId="1"/>
  </si>
  <si>
    <t>I24</t>
    <phoneticPr fontId="1"/>
  </si>
  <si>
    <t>左罫線</t>
    <rPh sb="0" eb="1">
      <t>ヒダリ</t>
    </rPh>
    <rPh sb="1" eb="2">
      <t>ケイ</t>
    </rPh>
    <rPh sb="2" eb="3">
      <t>セン</t>
    </rPh>
    <phoneticPr fontId="1"/>
  </si>
  <si>
    <t>下罫線</t>
    <rPh sb="0" eb="1">
      <t>シタ</t>
    </rPh>
    <rPh sb="1" eb="3">
      <t>ケイセン</t>
    </rPh>
    <phoneticPr fontId="1"/>
  </si>
  <si>
    <t>B19</t>
    <phoneticPr fontId="1" type="Hiragana" alignment="distributed"/>
  </si>
  <si>
    <t>B19：I19</t>
    <phoneticPr fontId="1" type="Hiragana" alignment="distributed"/>
  </si>
  <si>
    <t>B19:I19</t>
    <phoneticPr fontId="1"/>
  </si>
  <si>
    <t>C19:G24</t>
    <phoneticPr fontId="1"/>
  </si>
  <si>
    <t>貼り付け C26:J34</t>
    <rPh sb="0" eb="1">
      <t>ハ</t>
    </rPh>
    <rPh sb="2" eb="3">
      <t>ツ</t>
    </rPh>
    <phoneticPr fontId="1"/>
  </si>
  <si>
    <t>外枠点線（丸）</t>
    <rPh sb="0" eb="2">
      <t>ソトワク</t>
    </rPh>
    <rPh sb="2" eb="4">
      <t>テンセン</t>
    </rPh>
    <rPh sb="5" eb="6">
      <t>マル</t>
    </rPh>
    <phoneticPr fontId="1"/>
  </si>
  <si>
    <t>イ201</t>
    <phoneticPr fontId="1"/>
  </si>
  <si>
    <t>イ202</t>
    <phoneticPr fontId="1"/>
  </si>
  <si>
    <t>イ203</t>
    <phoneticPr fontId="1"/>
  </si>
  <si>
    <t>字102</t>
    <rPh sb="0" eb="1">
      <t>ジ</t>
    </rPh>
    <phoneticPr fontId="1"/>
  </si>
  <si>
    <t>字101</t>
    <rPh sb="0" eb="1">
      <t>ジ</t>
    </rPh>
    <phoneticPr fontId="1"/>
  </si>
  <si>
    <t>字103</t>
    <rPh sb="0" eb="1">
      <t>ジ</t>
    </rPh>
    <phoneticPr fontId="1"/>
  </si>
  <si>
    <t>字104</t>
    <rPh sb="0" eb="1">
      <t>ジ</t>
    </rPh>
    <phoneticPr fontId="1"/>
  </si>
  <si>
    <t>字105</t>
    <rPh sb="0" eb="1">
      <t>ジ</t>
    </rPh>
    <phoneticPr fontId="1"/>
  </si>
  <si>
    <t>イ204（拡大）</t>
    <rPh sb="5" eb="7">
      <t>カクダイ</t>
    </rPh>
    <phoneticPr fontId="1"/>
  </si>
  <si>
    <t>イ205</t>
    <phoneticPr fontId="1"/>
  </si>
  <si>
    <t>イ207</t>
    <phoneticPr fontId="1"/>
  </si>
  <si>
    <t>字106</t>
    <rPh sb="0" eb="1">
      <t>ジ</t>
    </rPh>
    <phoneticPr fontId="1"/>
  </si>
  <si>
    <t>イ206（縮小）</t>
    <rPh sb="5" eb="7">
      <t>シュクショウ</t>
    </rPh>
    <phoneticPr fontId="1"/>
  </si>
  <si>
    <t>J5：M11</t>
    <phoneticPr fontId="1" type="Hiragana" alignment="distributed"/>
  </si>
  <si>
    <t>J12：M13</t>
    <phoneticPr fontId="1" type="Hiragana" alignment="distributed"/>
  </si>
  <si>
    <t>C21：G21～C24：G24</t>
    <phoneticPr fontId="1" type="Hiragana" alignment="distributed"/>
  </si>
  <si>
    <t>H23</t>
    <phoneticPr fontId="1"/>
  </si>
  <si>
    <t>H24</t>
    <phoneticPr fontId="1"/>
  </si>
  <si>
    <t>H21～H24</t>
    <phoneticPr fontId="1" type="Hiragana" alignment="distributed"/>
  </si>
  <si>
    <t xml:space="preserve">C21：G21～C24：G24 </t>
    <phoneticPr fontId="1" type="Hiragana" alignment="distributed"/>
  </si>
  <si>
    <t>【文書作成】総合問題５　採点表</t>
    <rPh sb="1" eb="3">
      <t>ブンショ</t>
    </rPh>
    <rPh sb="3" eb="5">
      <t>サクセイ</t>
    </rPh>
    <rPh sb="6" eb="8">
      <t>ソウゴウ</t>
    </rPh>
    <rPh sb="8" eb="10">
      <t>モンダイ</t>
    </rPh>
    <rPh sb="12" eb="14">
      <t>サイテン</t>
    </rPh>
    <rPh sb="14" eb="15">
      <t>ヒョウ</t>
    </rPh>
    <phoneticPr fontId="1"/>
  </si>
  <si>
    <t>表《４０１》</t>
    <rPh sb="0" eb="1">
      <t>ヒョウ</t>
    </rPh>
    <phoneticPr fontId="1"/>
  </si>
  <si>
    <t>H26</t>
    <phoneticPr fontId="1"/>
  </si>
  <si>
    <t>H27</t>
  </si>
  <si>
    <t>H28</t>
  </si>
  <si>
    <t>H29</t>
  </si>
  <si>
    <t>H30</t>
  </si>
  <si>
    <t>合計</t>
    <rPh sb="0" eb="2">
      <t>ゴウケイ</t>
    </rPh>
    <phoneticPr fontId="1"/>
  </si>
  <si>
    <t>平均</t>
    <rPh sb="0" eb="2">
      <t>ヘイキン</t>
    </rPh>
    <phoneticPr fontId="1"/>
  </si>
  <si>
    <t>５月</t>
    <rPh sb="1" eb="2">
      <t>ガツ</t>
    </rPh>
    <phoneticPr fontId="1"/>
  </si>
  <si>
    <t>６月</t>
    <rPh sb="1" eb="2">
      <t>ガツ</t>
    </rPh>
    <phoneticPr fontId="1"/>
  </si>
  <si>
    <t>７月</t>
  </si>
  <si>
    <t>８月</t>
  </si>
  <si>
    <t>総務省・消防庁のデータより</t>
    <rPh sb="0" eb="3">
      <t>ソウムショウ</t>
    </rPh>
    <rPh sb="4" eb="7">
      <t>ショウボウチョウ</t>
    </rPh>
    <phoneticPr fontId="1"/>
  </si>
  <si>
    <t>B5：D11</t>
    <phoneticPr fontId="1" type="Hiragana" alignment="distributed"/>
  </si>
  <si>
    <t>～総務省・消防庁のデータより～</t>
    <rPh sb="1" eb="4">
      <t>ソウムショウ</t>
    </rPh>
    <rPh sb="5" eb="8">
      <t>ショウボウチョウ</t>
    </rPh>
    <phoneticPr fontId="1"/>
  </si>
  <si>
    <t>積み上げ横棒</t>
    <phoneticPr fontId="1" type="Hiragana" alignment="center"/>
  </si>
  <si>
    <t>A15：J17</t>
    <phoneticPr fontId="1" type="Hiragana" alignment="distributed"/>
  </si>
  <si>
    <r>
      <t>　※セルの標準の幅は、</t>
    </r>
    <r>
      <rPr>
        <u/>
        <sz val="12"/>
        <color theme="1"/>
        <rFont val="ＭＳ ゴシック"/>
        <family val="3"/>
        <charset val="128"/>
      </rPr>
      <t>70ピクセル</t>
    </r>
    <r>
      <rPr>
        <sz val="12"/>
        <color theme="1"/>
        <rFont val="ＭＳ ゴシック"/>
        <family val="3"/>
        <charset val="128"/>
      </rPr>
      <t>とする。</t>
    </r>
    <rPh sb="5" eb="7">
      <t>ひょうじゅん</t>
    </rPh>
    <rPh sb="8" eb="9">
      <t>はば</t>
    </rPh>
    <phoneticPr fontId="1" type="Hiragana" alignment="distributed"/>
  </si>
  <si>
    <r>
      <t>　※セルの標準の高さは、</t>
    </r>
    <r>
      <rPr>
        <u/>
        <sz val="12"/>
        <color theme="1"/>
        <rFont val="ＭＳ ゴシック"/>
        <family val="3"/>
        <charset val="128"/>
      </rPr>
      <t>36ピクセル</t>
    </r>
    <r>
      <rPr>
        <sz val="12"/>
        <color theme="1"/>
        <rFont val="ＭＳ ゴシック"/>
        <family val="3"/>
        <charset val="128"/>
      </rPr>
      <t>とする。</t>
    </r>
    <rPh sb="5" eb="7">
      <t>ひょうじゅん</t>
    </rPh>
    <rPh sb="8" eb="9">
      <t>たか</t>
    </rPh>
    <phoneticPr fontId="1" type="Hiragana" alignment="distributed"/>
  </si>
  <si>
    <t>　※検定時間は、30分とする。ただし、印刷は検定時間外とする。</t>
    <rPh sb="2" eb="4">
      <t>けんてい</t>
    </rPh>
    <rPh sb="4" eb="6">
      <t>じかん</t>
    </rPh>
    <rPh sb="10" eb="11">
      <t>ぷん</t>
    </rPh>
    <rPh sb="19" eb="21">
      <t>いんさつ</t>
    </rPh>
    <rPh sb="22" eb="24">
      <t>けんてい</t>
    </rPh>
    <rPh sb="24" eb="26">
      <t>じかん</t>
    </rPh>
    <rPh sb="26" eb="27">
      <t>がい</t>
    </rPh>
    <phoneticPr fontId="1" type="Hiragana" alignment="distributed"/>
  </si>
  <si>
    <t>　※画像は、データフォルダ内の画像を使用すること。解答は解答シートにすること。</t>
    <rPh sb="2" eb="4">
      <t>がぞう</t>
    </rPh>
    <rPh sb="13" eb="14">
      <t>ない</t>
    </rPh>
    <rPh sb="15" eb="17">
      <t>がぞう</t>
    </rPh>
    <rPh sb="18" eb="20">
      <t>しよう</t>
    </rPh>
    <rPh sb="25" eb="27">
      <t>かいとう</t>
    </rPh>
    <rPh sb="28" eb="30">
      <t>かいとう</t>
    </rPh>
    <phoneticPr fontId="1" type="Hiragana" alignment="distributed"/>
  </si>
  <si>
    <r>
      <t xml:space="preserve">文書作成　総合問題５　(第11回技能検定問題） </t>
    </r>
    <r>
      <rPr>
        <sz val="12"/>
        <color theme="1"/>
        <rFont val="ＭＳ ゴシック"/>
        <family val="3"/>
        <charset val="128"/>
      </rPr>
      <t xml:space="preserve"> (Excel2016で作成）</t>
    </r>
    <rPh sb="0" eb="2">
      <t>ぶんしょ</t>
    </rPh>
    <rPh sb="2" eb="4">
      <t>さくせい</t>
    </rPh>
    <rPh sb="5" eb="7">
      <t>そうごう</t>
    </rPh>
    <rPh sb="7" eb="9">
      <t>もんだい</t>
    </rPh>
    <rPh sb="12" eb="13">
      <t>だい</t>
    </rPh>
    <rPh sb="15" eb="16">
      <t>かい</t>
    </rPh>
    <rPh sb="16" eb="22">
      <t>ぎのうけんていもんだい</t>
    </rPh>
    <rPh sb="36" eb="38">
      <t>さくせい</t>
    </rPh>
    <phoneticPr fontId="1" type="Hiragana" alignment="distributed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</si>
</sst>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_ "/>
  </numFmts>
  <fonts count="21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8"/>
      <color theme="1"/>
      <name val="ＭＳ ゴシック"/>
      <family val="3"/>
      <charset val="128"/>
    </font>
    <font>
      <sz val="18"/>
      <color theme="1"/>
      <name val="ＭＳ ゴシック"/>
      <family val="3"/>
      <charset val="128"/>
    </font>
    <font>
      <sz val="11"/>
      <color theme="1"/>
      <name val="ＭＳ ゴシック"/>
      <family val="3"/>
      <charset val="128"/>
    </font>
    <font>
      <sz val="12"/>
      <color theme="1"/>
      <name val="ＭＳ ゴシック"/>
      <family val="3"/>
      <charset val="128"/>
    </font>
    <font>
      <sz val="14"/>
      <color theme="1"/>
      <name val="ＭＳ ゴシック"/>
      <family val="3"/>
      <charset val="128"/>
    </font>
    <font>
      <sz val="26"/>
      <color theme="1"/>
      <name val="ＭＳ ゴシック"/>
      <family val="3"/>
      <charset val="128"/>
    </font>
    <font>
      <sz val="10"/>
      <color theme="1"/>
      <name val="ＭＳ ゴシック"/>
      <family val="3"/>
      <charset val="128"/>
    </font>
    <font>
      <u/>
      <sz val="12"/>
      <color theme="1"/>
      <name val="ＭＳ ゴシック"/>
      <family val="3"/>
      <charset val="128"/>
    </font>
    <font>
      <strike/>
      <sz val="12"/>
      <color theme="1"/>
      <name val="ＭＳ ゴシック"/>
      <family val="3"/>
      <charset val="128"/>
    </font>
    <font>
      <sz val="16"/>
      <color theme="1"/>
      <name val="ＭＳ ゴシック"/>
      <family val="3"/>
      <charset val="128"/>
    </font>
    <font>
      <b/>
      <sz val="12"/>
      <color theme="1"/>
      <name val="ＭＳ ゴシック"/>
      <family val="3"/>
      <charset val="128"/>
    </font>
    <font>
      <b/>
      <sz val="11"/>
      <color theme="1"/>
      <name val="ＭＳ ゴシック"/>
      <family val="3"/>
      <charset val="128"/>
    </font>
    <font>
      <sz val="20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1"/>
      <color theme="0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b/>
      <sz val="12"/>
      <name val="ＭＳ 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59999389629810485"/>
        <bgColor indexed="64"/>
      </patternFill>
    </fill>
  </fills>
  <borders count="15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ashed">
        <color auto="1"/>
      </left>
      <right/>
      <top style="dashed">
        <color auto="1"/>
      </top>
      <bottom style="dashed">
        <color auto="1"/>
      </bottom>
      <diagonal/>
    </border>
    <border>
      <left/>
      <right/>
      <top style="dashed">
        <color auto="1"/>
      </top>
      <bottom style="dashed">
        <color auto="1"/>
      </bottom>
      <diagonal/>
    </border>
    <border>
      <left/>
      <right style="dashed">
        <color auto="1"/>
      </right>
      <top style="dashed">
        <color auto="1"/>
      </top>
      <bottom style="dashed">
        <color auto="1"/>
      </bottom>
      <diagonal/>
    </border>
    <border>
      <left/>
      <right/>
      <top style="dashed">
        <color auto="1"/>
      </top>
      <bottom/>
      <diagonal/>
    </border>
    <border>
      <left/>
      <right style="dashed">
        <color auto="1"/>
      </right>
      <top style="dashed">
        <color auto="1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double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/>
      <right style="thin">
        <color indexed="64"/>
      </right>
      <top style="hair">
        <color indexed="64"/>
      </top>
      <bottom style="double">
        <color indexed="64"/>
      </bottom>
      <diagonal/>
    </border>
    <border>
      <left/>
      <right style="medium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hair">
        <color indexed="64"/>
      </bottom>
      <diagonal/>
    </border>
    <border>
      <left/>
      <right/>
      <top style="double">
        <color indexed="64"/>
      </top>
      <bottom style="hair">
        <color indexed="64"/>
      </bottom>
      <diagonal/>
    </border>
    <border>
      <left/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dashed">
        <color auto="1"/>
      </left>
      <right style="dashed">
        <color indexed="64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 style="dashed">
        <color indexed="64"/>
      </right>
      <top style="dashed">
        <color auto="1"/>
      </top>
      <bottom/>
      <diagonal/>
    </border>
    <border>
      <left style="dashed">
        <color auto="1"/>
      </left>
      <right/>
      <top style="dashed">
        <color auto="1"/>
      </top>
      <bottom/>
      <diagonal/>
    </border>
    <border>
      <left style="dashed">
        <color auto="1"/>
      </left>
      <right/>
      <top/>
      <bottom/>
      <diagonal/>
    </border>
    <border>
      <left style="dashed">
        <color auto="1"/>
      </left>
      <right/>
      <top/>
      <bottom style="dashed">
        <color auto="1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 diagonalDown="1"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</borders>
  <cellStyleXfs count="2">
    <xf numFmtId="0" fontId="0" fillId="0" borderId="0">
      <alignment vertical="center"/>
    </xf>
    <xf numFmtId="0" fontId="2" fillId="0" borderId="0">
      <alignment vertical="center"/>
    </xf>
  </cellStyleXfs>
  <cellXfs count="371">
    <xf numFmtId="0" fontId="0" fillId="0" borderId="0" xfId="0">
      <alignment vertical="center"/>
    </xf>
    <xf numFmtId="0" fontId="4" fillId="0" borderId="24" xfId="0" applyFont="1" applyBorder="1" applyAlignment="1">
      <alignment horizontal="center"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6" fillId="0" borderId="29" xfId="0" applyFont="1" applyBorder="1" applyAlignment="1">
      <alignment horizontal="center" vertical="center" shrinkToFit="1"/>
    </xf>
    <xf numFmtId="0" fontId="6" fillId="0" borderId="10" xfId="0" applyFont="1" applyBorder="1" applyAlignment="1">
      <alignment horizontal="center" vertical="center" shrinkToFit="1"/>
    </xf>
    <xf numFmtId="0" fontId="6" fillId="0" borderId="33" xfId="0" applyFont="1" applyBorder="1" applyAlignment="1">
      <alignment horizontal="center" vertical="center" shrinkToFit="1"/>
    </xf>
    <xf numFmtId="0" fontId="7" fillId="0" borderId="26" xfId="0" applyFont="1" applyBorder="1" applyAlignment="1">
      <alignment horizontal="center" vertical="center" shrinkToFit="1"/>
    </xf>
    <xf numFmtId="0" fontId="6" fillId="3" borderId="26" xfId="0" applyFont="1" applyFill="1" applyBorder="1" applyAlignment="1">
      <alignment horizontal="center" vertical="center" shrinkToFit="1"/>
    </xf>
    <xf numFmtId="0" fontId="6" fillId="3" borderId="12" xfId="0" applyFont="1" applyFill="1" applyBorder="1" applyAlignment="1" applyProtection="1">
      <alignment horizontal="center" vertical="center" shrinkToFit="1"/>
      <protection locked="0"/>
    </xf>
    <xf numFmtId="0" fontId="7" fillId="0" borderId="0" xfId="0" applyFont="1">
      <alignment vertical="center"/>
    </xf>
    <xf numFmtId="0" fontId="7" fillId="0" borderId="35" xfId="0" applyFont="1" applyBorder="1" applyAlignment="1">
      <alignment horizontal="center" vertical="center" shrinkToFit="1"/>
    </xf>
    <xf numFmtId="0" fontId="6" fillId="0" borderId="8" xfId="0" applyFont="1" applyBorder="1" applyAlignment="1">
      <alignment horizontal="center" vertical="center" shrinkToFit="1"/>
    </xf>
    <xf numFmtId="0" fontId="6" fillId="0" borderId="35" xfId="0" applyFont="1" applyBorder="1" applyAlignment="1">
      <alignment horizontal="center" vertical="center" shrinkToFit="1"/>
    </xf>
    <xf numFmtId="0" fontId="6" fillId="0" borderId="39" xfId="0" applyFont="1" applyBorder="1" applyAlignment="1">
      <alignment horizontal="center" vertical="center" shrinkToFit="1"/>
    </xf>
    <xf numFmtId="0" fontId="6" fillId="3" borderId="35" xfId="0" applyFont="1" applyFill="1" applyBorder="1" applyAlignment="1">
      <alignment horizontal="center" vertical="center" shrinkToFit="1"/>
    </xf>
    <xf numFmtId="0" fontId="6" fillId="3" borderId="1" xfId="0" applyFont="1" applyFill="1" applyBorder="1" applyAlignment="1" applyProtection="1">
      <alignment horizontal="center" vertical="center" shrinkToFit="1"/>
      <protection locked="0"/>
    </xf>
    <xf numFmtId="0" fontId="6" fillId="0" borderId="15" xfId="0" applyFont="1" applyBorder="1" applyAlignment="1">
      <alignment horizontal="right" shrinkToFit="1"/>
    </xf>
    <xf numFmtId="0" fontId="6" fillId="0" borderId="51" xfId="0" applyFont="1" applyBorder="1" applyAlignment="1">
      <alignment horizontal="center" vertical="center" shrinkToFit="1"/>
    </xf>
    <xf numFmtId="0" fontId="6" fillId="0" borderId="52" xfId="0" applyFont="1" applyBorder="1" applyAlignment="1">
      <alignment horizontal="center" vertical="center" shrinkToFit="1"/>
    </xf>
    <xf numFmtId="0" fontId="6" fillId="0" borderId="54" xfId="0" applyFont="1" applyBorder="1" applyAlignment="1">
      <alignment horizontal="center" vertical="center" shrinkToFit="1"/>
    </xf>
    <xf numFmtId="0" fontId="6" fillId="3" borderId="52" xfId="0" applyFont="1" applyFill="1" applyBorder="1" applyAlignment="1">
      <alignment horizontal="center" vertical="center" shrinkToFit="1"/>
    </xf>
    <xf numFmtId="0" fontId="6" fillId="3" borderId="47" xfId="0" applyFont="1" applyFill="1" applyBorder="1" applyAlignment="1" applyProtection="1">
      <alignment horizontal="center" vertical="center" shrinkToFit="1"/>
      <protection locked="0"/>
    </xf>
    <xf numFmtId="0" fontId="6" fillId="0" borderId="59" xfId="0" applyFont="1" applyBorder="1" applyAlignment="1">
      <alignment horizontal="right" shrinkToFit="1"/>
    </xf>
    <xf numFmtId="0" fontId="7" fillId="0" borderId="60" xfId="0" applyFont="1" applyBorder="1" applyAlignment="1">
      <alignment horizontal="center" vertical="center" shrinkToFit="1"/>
    </xf>
    <xf numFmtId="0" fontId="6" fillId="0" borderId="64" xfId="0" applyFont="1" applyBorder="1" applyAlignment="1">
      <alignment horizontal="center" vertical="center" shrinkToFit="1"/>
    </xf>
    <xf numFmtId="0" fontId="6" fillId="0" borderId="65" xfId="0" applyFont="1" applyBorder="1" applyAlignment="1">
      <alignment horizontal="center" vertical="center" shrinkToFit="1"/>
    </xf>
    <xf numFmtId="0" fontId="6" fillId="0" borderId="62" xfId="0" applyFont="1" applyBorder="1" applyAlignment="1">
      <alignment horizontal="center" vertical="center" shrinkToFit="1"/>
    </xf>
    <xf numFmtId="0" fontId="6" fillId="0" borderId="67" xfId="0" applyFont="1" applyBorder="1" applyAlignment="1">
      <alignment vertical="center" shrinkToFit="1"/>
    </xf>
    <xf numFmtId="0" fontId="6" fillId="0" borderId="68" xfId="0" applyFont="1" applyBorder="1" applyAlignment="1">
      <alignment vertical="center" shrinkToFit="1"/>
    </xf>
    <xf numFmtId="0" fontId="6" fillId="3" borderId="65" xfId="0" applyFont="1" applyFill="1" applyBorder="1" applyAlignment="1">
      <alignment horizontal="center" vertical="center" shrinkToFit="1"/>
    </xf>
    <xf numFmtId="0" fontId="6" fillId="3" borderId="66" xfId="0" applyFont="1" applyFill="1" applyBorder="1" applyAlignment="1" applyProtection="1">
      <alignment horizontal="center" vertical="center" shrinkToFit="1"/>
      <protection locked="0"/>
    </xf>
    <xf numFmtId="0" fontId="7" fillId="0" borderId="24" xfId="0" applyFont="1" applyBorder="1" applyAlignment="1">
      <alignment horizontal="center" vertical="center" shrinkToFit="1"/>
    </xf>
    <xf numFmtId="0" fontId="6" fillId="0" borderId="53" xfId="0" applyFont="1" applyBorder="1" applyAlignment="1">
      <alignment horizontal="center" vertical="center" shrinkToFit="1"/>
    </xf>
    <xf numFmtId="0" fontId="6" fillId="0" borderId="51" xfId="0" applyFont="1" applyBorder="1" applyAlignment="1">
      <alignment vertical="center" shrinkToFit="1"/>
    </xf>
    <xf numFmtId="0" fontId="6" fillId="0" borderId="52" xfId="0" applyFont="1" applyBorder="1" applyAlignment="1">
      <alignment vertical="center" shrinkToFit="1"/>
    </xf>
    <xf numFmtId="0" fontId="6" fillId="0" borderId="49" xfId="0" applyFont="1" applyBorder="1" applyAlignment="1">
      <alignment horizontal="center" vertical="center" shrinkToFit="1"/>
    </xf>
    <xf numFmtId="0" fontId="6" fillId="0" borderId="54" xfId="0" applyFont="1" applyBorder="1" applyAlignment="1">
      <alignment vertical="center" shrinkToFit="1"/>
    </xf>
    <xf numFmtId="0" fontId="6" fillId="0" borderId="40" xfId="0" applyFont="1" applyBorder="1" applyAlignment="1">
      <alignment horizontal="right" shrinkToFit="1"/>
    </xf>
    <xf numFmtId="0" fontId="7" fillId="0" borderId="70" xfId="0" applyFont="1" applyBorder="1" applyAlignment="1">
      <alignment horizontal="center" vertical="center" shrinkToFit="1"/>
    </xf>
    <xf numFmtId="0" fontId="6" fillId="0" borderId="64" xfId="0" applyFont="1" applyBorder="1" applyAlignment="1">
      <alignment vertical="center" shrinkToFit="1"/>
    </xf>
    <xf numFmtId="0" fontId="6" fillId="0" borderId="65" xfId="0" applyFont="1" applyBorder="1" applyAlignment="1">
      <alignment vertical="center" shrinkToFit="1"/>
    </xf>
    <xf numFmtId="0" fontId="6" fillId="0" borderId="71" xfId="0" applyFont="1" applyBorder="1" applyAlignment="1">
      <alignment horizontal="center" vertical="center" shrinkToFit="1"/>
    </xf>
    <xf numFmtId="0" fontId="7" fillId="0" borderId="72" xfId="0" applyFont="1" applyBorder="1" applyAlignment="1">
      <alignment horizontal="center" vertical="center" shrinkToFit="1"/>
    </xf>
    <xf numFmtId="0" fontId="7" fillId="0" borderId="73" xfId="0" applyFont="1" applyBorder="1" applyAlignment="1">
      <alignment horizontal="center" vertical="center" shrinkToFit="1"/>
    </xf>
    <xf numFmtId="0" fontId="6" fillId="0" borderId="77" xfId="0" applyFont="1" applyBorder="1" applyAlignment="1">
      <alignment horizontal="center" vertical="center" shrinkToFit="1"/>
    </xf>
    <xf numFmtId="0" fontId="6" fillId="0" borderId="78" xfId="0" applyFont="1" applyBorder="1" applyAlignment="1">
      <alignment horizontal="center" vertical="center" shrinkToFit="1"/>
    </xf>
    <xf numFmtId="0" fontId="6" fillId="0" borderId="77" xfId="0" applyFont="1" applyBorder="1" applyAlignment="1">
      <alignment vertical="center" shrinkToFit="1"/>
    </xf>
    <xf numFmtId="0" fontId="6" fillId="0" borderId="78" xfId="0" applyFont="1" applyBorder="1" applyAlignment="1">
      <alignment vertical="center" shrinkToFit="1"/>
    </xf>
    <xf numFmtId="0" fontId="6" fillId="0" borderId="79" xfId="0" applyFont="1" applyBorder="1" applyAlignment="1">
      <alignment horizontal="center" vertical="center" shrinkToFit="1"/>
    </xf>
    <xf numFmtId="0" fontId="6" fillId="3" borderId="78" xfId="0" applyFont="1" applyFill="1" applyBorder="1" applyAlignment="1">
      <alignment horizontal="center" vertical="center" shrinkToFit="1"/>
    </xf>
    <xf numFmtId="0" fontId="6" fillId="3" borderId="80" xfId="0" applyFont="1" applyFill="1" applyBorder="1" applyAlignment="1" applyProtection="1">
      <alignment horizontal="center" vertical="center" shrinkToFit="1"/>
      <protection locked="0"/>
    </xf>
    <xf numFmtId="0" fontId="6" fillId="0" borderId="82" xfId="0" applyFont="1" applyBorder="1" applyAlignment="1">
      <alignment horizontal="center" vertical="center" shrinkToFit="1"/>
    </xf>
    <xf numFmtId="0" fontId="6" fillId="0" borderId="83" xfId="0" applyFont="1" applyBorder="1" applyAlignment="1">
      <alignment horizontal="center" vertical="center" shrinkToFit="1"/>
    </xf>
    <xf numFmtId="0" fontId="6" fillId="0" borderId="82" xfId="0" applyFont="1" applyBorder="1" applyAlignment="1">
      <alignment vertical="center" shrinkToFit="1"/>
    </xf>
    <xf numFmtId="0" fontId="6" fillId="0" borderId="83" xfId="0" applyFont="1" applyBorder="1" applyAlignment="1">
      <alignment vertical="center" shrinkToFit="1"/>
    </xf>
    <xf numFmtId="0" fontId="6" fillId="0" borderId="84" xfId="0" applyFont="1" applyBorder="1" applyAlignment="1">
      <alignment horizontal="center" vertical="center" shrinkToFit="1"/>
    </xf>
    <xf numFmtId="0" fontId="6" fillId="3" borderId="83" xfId="0" applyFont="1" applyFill="1" applyBorder="1" applyAlignment="1">
      <alignment horizontal="center" vertical="center" shrinkToFit="1"/>
    </xf>
    <xf numFmtId="0" fontId="6" fillId="3" borderId="81" xfId="0" applyFont="1" applyFill="1" applyBorder="1" applyAlignment="1" applyProtection="1">
      <alignment horizontal="center" vertical="center" shrinkToFit="1"/>
      <protection locked="0"/>
    </xf>
    <xf numFmtId="0" fontId="6" fillId="0" borderId="59" xfId="0" applyFont="1" applyBorder="1" applyAlignment="1">
      <alignment horizontal="center" vertical="center" shrinkToFit="1"/>
    </xf>
    <xf numFmtId="0" fontId="6" fillId="0" borderId="86" xfId="0" applyFont="1" applyBorder="1" applyAlignment="1">
      <alignment horizontal="center" vertical="center" shrinkToFit="1"/>
    </xf>
    <xf numFmtId="0" fontId="6" fillId="0" borderId="59" xfId="0" applyFont="1" applyBorder="1" applyAlignment="1">
      <alignment vertical="center" shrinkToFit="1"/>
    </xf>
    <xf numFmtId="0" fontId="6" fillId="0" borderId="86" xfId="0" applyFont="1" applyBorder="1" applyAlignment="1">
      <alignment vertical="center" shrinkToFit="1"/>
    </xf>
    <xf numFmtId="0" fontId="6" fillId="0" borderId="87" xfId="0" applyFont="1" applyBorder="1" applyAlignment="1">
      <alignment horizontal="center" vertical="center" shrinkToFit="1"/>
    </xf>
    <xf numFmtId="0" fontId="6" fillId="3" borderId="86" xfId="0" applyFont="1" applyFill="1" applyBorder="1" applyAlignment="1">
      <alignment horizontal="center" vertical="center" shrinkToFit="1"/>
    </xf>
    <xf numFmtId="0" fontId="6" fillId="3" borderId="85" xfId="0" applyFont="1" applyFill="1" applyBorder="1" applyAlignment="1" applyProtection="1">
      <alignment horizontal="center" vertical="center" shrinkToFit="1"/>
      <protection locked="0"/>
    </xf>
    <xf numFmtId="0" fontId="7" fillId="0" borderId="99" xfId="0" applyFont="1" applyBorder="1" applyAlignment="1">
      <alignment horizontal="center" vertical="center" shrinkToFit="1"/>
    </xf>
    <xf numFmtId="0" fontId="6" fillId="0" borderId="104" xfId="0" applyFont="1" applyBorder="1" applyAlignment="1">
      <alignment horizontal="center" vertical="center" shrinkToFit="1"/>
    </xf>
    <xf numFmtId="0" fontId="6" fillId="0" borderId="105" xfId="0" applyFont="1" applyBorder="1" applyAlignment="1">
      <alignment horizontal="center" vertical="center" shrinkToFit="1"/>
    </xf>
    <xf numFmtId="0" fontId="6" fillId="0" borderId="106" xfId="0" applyFont="1" applyBorder="1" applyAlignment="1">
      <alignment horizontal="center" vertical="center" shrinkToFit="1"/>
    </xf>
    <xf numFmtId="0" fontId="6" fillId="3" borderId="105" xfId="0" applyFont="1" applyFill="1" applyBorder="1" applyAlignment="1">
      <alignment horizontal="center" vertical="center" shrinkToFit="1"/>
    </xf>
    <xf numFmtId="0" fontId="6" fillId="3" borderId="100" xfId="0" applyFont="1" applyFill="1" applyBorder="1" applyAlignment="1" applyProtection="1">
      <alignment horizontal="center" vertical="center" shrinkToFit="1"/>
      <protection locked="0"/>
    </xf>
    <xf numFmtId="0" fontId="6" fillId="0" borderId="107" xfId="0" applyFont="1" applyBorder="1" applyAlignment="1">
      <alignment horizontal="center" vertical="center" shrinkToFit="1"/>
    </xf>
    <xf numFmtId="0" fontId="6" fillId="0" borderId="108" xfId="0" applyFont="1" applyBorder="1" applyAlignment="1">
      <alignment horizontal="center" vertical="center" shrinkToFit="1"/>
    </xf>
    <xf numFmtId="0" fontId="6" fillId="3" borderId="108" xfId="0" applyFont="1" applyFill="1" applyBorder="1" applyAlignment="1">
      <alignment horizontal="center" vertical="center" shrinkToFit="1"/>
    </xf>
    <xf numFmtId="0" fontId="6" fillId="3" borderId="88" xfId="0" applyFont="1" applyFill="1" applyBorder="1" applyAlignment="1" applyProtection="1">
      <alignment horizontal="center" vertical="center" shrinkToFit="1"/>
      <protection locked="0"/>
    </xf>
    <xf numFmtId="0" fontId="6" fillId="0" borderId="109" xfId="0" applyFont="1" applyBorder="1" applyAlignment="1">
      <alignment horizontal="center" vertical="center" shrinkToFit="1"/>
    </xf>
    <xf numFmtId="0" fontId="7" fillId="0" borderId="111" xfId="0" applyFont="1" applyBorder="1" applyAlignment="1">
      <alignment horizontal="center" vertical="center" shrinkToFit="1"/>
    </xf>
    <xf numFmtId="0" fontId="6" fillId="3" borderId="112" xfId="0" applyFont="1" applyFill="1" applyBorder="1" applyAlignment="1">
      <alignment horizontal="center" vertical="center" shrinkToFit="1"/>
    </xf>
    <xf numFmtId="0" fontId="7" fillId="0" borderId="114" xfId="0" applyFont="1" applyBorder="1" applyAlignment="1">
      <alignment horizontal="center" vertical="center" shrinkToFit="1"/>
    </xf>
    <xf numFmtId="0" fontId="6" fillId="0" borderId="115" xfId="0" applyFont="1" applyBorder="1" applyAlignment="1">
      <alignment horizontal="right" shrinkToFit="1"/>
    </xf>
    <xf numFmtId="0" fontId="5" fillId="2" borderId="29" xfId="0" applyFont="1" applyFill="1" applyBorder="1" applyAlignment="1">
      <alignment horizontal="center" vertical="center" shrinkToFit="1"/>
    </xf>
    <xf numFmtId="0" fontId="5" fillId="2" borderId="10" xfId="0" applyFont="1" applyFill="1" applyBorder="1" applyAlignment="1">
      <alignment horizontal="center" vertical="center" shrinkToFit="1"/>
    </xf>
    <xf numFmtId="0" fontId="5" fillId="2" borderId="33" xfId="0" applyFont="1" applyFill="1" applyBorder="1" applyAlignment="1">
      <alignment horizontal="center" vertical="center" shrinkToFit="1"/>
    </xf>
    <xf numFmtId="0" fontId="6" fillId="0" borderId="72" xfId="0" applyFont="1" applyBorder="1" applyAlignment="1">
      <alignment horizontal="center" vertical="center" shrinkToFit="1"/>
    </xf>
    <xf numFmtId="0" fontId="7" fillId="2" borderId="118" xfId="0" applyFont="1" applyFill="1" applyBorder="1" applyAlignment="1">
      <alignment horizontal="center" vertical="center" shrinkToFit="1"/>
    </xf>
    <xf numFmtId="0" fontId="6" fillId="2" borderId="122" xfId="0" applyFont="1" applyFill="1" applyBorder="1" applyAlignment="1">
      <alignment horizontal="center" vertical="center" shrinkToFit="1"/>
    </xf>
    <xf numFmtId="0" fontId="6" fillId="2" borderId="72" xfId="0" applyFont="1" applyFill="1" applyBorder="1" applyAlignment="1">
      <alignment horizontal="center" vertical="center" shrinkToFit="1"/>
    </xf>
    <xf numFmtId="0" fontId="6" fillId="2" borderId="41" xfId="0" applyFont="1" applyFill="1" applyBorder="1" applyAlignment="1">
      <alignment horizontal="center" vertical="center"/>
    </xf>
    <xf numFmtId="0" fontId="7" fillId="0" borderId="124" xfId="0" applyFont="1" applyBorder="1" applyAlignment="1">
      <alignment horizontal="center" vertical="center" shrinkToFit="1"/>
    </xf>
    <xf numFmtId="0" fontId="6" fillId="2" borderId="10" xfId="0" applyFont="1" applyFill="1" applyBorder="1" applyAlignment="1">
      <alignment horizontal="center" vertical="center" shrinkToFit="1"/>
    </xf>
    <xf numFmtId="0" fontId="6" fillId="2" borderId="29" xfId="0" applyFont="1" applyFill="1" applyBorder="1" applyAlignment="1">
      <alignment horizontal="center" vertical="center" shrinkToFit="1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5" fillId="0" borderId="0" xfId="0" applyFont="1" applyAlignment="1">
      <alignment horizontal="right" vertical="center"/>
    </xf>
    <xf numFmtId="0" fontId="6" fillId="0" borderId="26" xfId="0" applyFont="1" applyBorder="1" applyAlignment="1">
      <alignment horizontal="center" vertical="center" shrinkToFit="1"/>
    </xf>
    <xf numFmtId="0" fontId="6" fillId="0" borderId="13" xfId="0" applyFont="1" applyBorder="1" applyAlignment="1">
      <alignment horizontal="center" vertical="center" shrinkToFit="1"/>
    </xf>
    <xf numFmtId="0" fontId="6" fillId="0" borderId="28" xfId="0" applyFont="1" applyBorder="1" applyAlignment="1">
      <alignment horizontal="center" vertical="center" shrinkToFit="1"/>
    </xf>
    <xf numFmtId="0" fontId="6" fillId="0" borderId="49" xfId="0" applyFont="1" applyBorder="1" applyAlignment="1">
      <alignment horizontal="center" vertical="center" shrinkToFit="1"/>
    </xf>
    <xf numFmtId="0" fontId="6" fillId="0" borderId="53" xfId="0" applyFont="1" applyBorder="1" applyAlignment="1">
      <alignment horizontal="center" vertical="center" shrinkToFit="1"/>
    </xf>
    <xf numFmtId="0" fontId="6" fillId="0" borderId="98" xfId="0" applyFont="1" applyBorder="1" applyAlignment="1">
      <alignment horizontal="center" vertical="center" shrinkToFit="1"/>
    </xf>
    <xf numFmtId="0" fontId="6" fillId="0" borderId="0" xfId="0" applyFont="1" applyAlignment="1">
      <alignment vertical="top"/>
    </xf>
    <xf numFmtId="0" fontId="5" fillId="0" borderId="0" xfId="0" applyFont="1" applyBorder="1">
      <alignment vertical="center"/>
    </xf>
    <xf numFmtId="0" fontId="6" fillId="0" borderId="0" xfId="0" applyFont="1" applyAlignment="1">
      <alignment vertical="center"/>
    </xf>
    <xf numFmtId="0" fontId="6" fillId="0" borderId="0" xfId="0" quotePrefix="1" applyFont="1" applyAlignment="1">
      <alignment horizontal="right"/>
    </xf>
    <xf numFmtId="0" fontId="6" fillId="0" borderId="0" xfId="0" applyFont="1" applyAlignment="1"/>
    <xf numFmtId="0" fontId="6" fillId="0" borderId="0" xfId="0" applyFont="1" applyAlignment="1">
      <alignment horizontal="right"/>
    </xf>
    <xf numFmtId="0" fontId="6" fillId="0" borderId="2" xfId="0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6" fillId="0" borderId="5" xfId="0" applyFont="1" applyBorder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Border="1">
      <alignment vertical="center"/>
    </xf>
    <xf numFmtId="0" fontId="5" fillId="0" borderId="0" xfId="0" applyFont="1" applyAlignment="1">
      <alignment horizontal="center" vertical="center"/>
    </xf>
    <xf numFmtId="0" fontId="6" fillId="0" borderId="126" xfId="0" applyFont="1" applyBorder="1" applyAlignment="1">
      <alignment horizontal="center" vertical="center"/>
    </xf>
    <xf numFmtId="0" fontId="6" fillId="0" borderId="0" xfId="0" applyFont="1" applyBorder="1" applyAlignment="1">
      <alignment vertical="center" shrinkToFit="1"/>
    </xf>
    <xf numFmtId="0" fontId="6" fillId="0" borderId="53" xfId="0" applyFont="1" applyBorder="1" applyAlignment="1">
      <alignment horizontal="center" vertical="center" shrinkToFit="1"/>
    </xf>
    <xf numFmtId="0" fontId="6" fillId="0" borderId="49" xfId="0" applyFont="1" applyBorder="1" applyAlignment="1">
      <alignment horizontal="center" vertical="center" shrinkToFit="1"/>
    </xf>
    <xf numFmtId="0" fontId="6" fillId="0" borderId="92" xfId="0" applyFont="1" applyBorder="1" applyAlignment="1">
      <alignment horizontal="center" vertical="center" shrinkToFit="1"/>
    </xf>
    <xf numFmtId="0" fontId="6" fillId="0" borderId="13" xfId="0" applyFont="1" applyBorder="1" applyAlignment="1">
      <alignment horizontal="center" vertical="center" shrinkToFit="1"/>
    </xf>
    <xf numFmtId="49" fontId="6" fillId="0" borderId="0" xfId="0" quotePrefix="1" applyNumberFormat="1" applyFont="1" applyAlignment="1">
      <alignment horizontal="right"/>
    </xf>
    <xf numFmtId="0" fontId="6" fillId="0" borderId="0" xfId="0" applyFont="1" applyAlignment="1">
      <alignment horizontal="left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center" shrinkToFit="1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horizontal="center" vertical="center" shrinkToFit="1"/>
    </xf>
    <xf numFmtId="0" fontId="6" fillId="0" borderId="0" xfId="0" applyFont="1" applyFill="1" applyAlignment="1">
      <alignment horizontal="right" vertical="center"/>
    </xf>
    <xf numFmtId="0" fontId="6" fillId="0" borderId="0" xfId="0" applyFont="1" applyBorder="1" applyAlignment="1">
      <alignment vertical="center"/>
    </xf>
    <xf numFmtId="0" fontId="6" fillId="0" borderId="0" xfId="0" applyFont="1" applyBorder="1" applyAlignment="1">
      <alignment horizontal="right" vertical="center"/>
    </xf>
    <xf numFmtId="0" fontId="6" fillId="0" borderId="5" xfId="0" applyFont="1" applyBorder="1" applyAlignment="1">
      <alignment vertical="center"/>
    </xf>
    <xf numFmtId="0" fontId="6" fillId="0" borderId="0" xfId="0" applyFont="1" applyBorder="1" applyAlignment="1">
      <alignment vertical="top" wrapText="1"/>
    </xf>
    <xf numFmtId="0" fontId="6" fillId="0" borderId="3" xfId="0" applyFont="1" applyBorder="1" applyAlignment="1">
      <alignment vertical="center" shrinkToFit="1"/>
    </xf>
    <xf numFmtId="0" fontId="9" fillId="0" borderId="3" xfId="0" applyFont="1" applyFill="1" applyBorder="1" applyAlignment="1">
      <alignment vertical="center" shrinkToFit="1"/>
    </xf>
    <xf numFmtId="0" fontId="6" fillId="0" borderId="92" xfId="0" applyFont="1" applyBorder="1" applyAlignment="1">
      <alignment horizontal="center" vertical="center" shrinkToFit="1"/>
    </xf>
    <xf numFmtId="0" fontId="6" fillId="3" borderId="131" xfId="0" applyFont="1" applyFill="1" applyBorder="1" applyAlignment="1">
      <alignment horizontal="center" vertical="center" shrinkToFit="1"/>
    </xf>
    <xf numFmtId="0" fontId="6" fillId="3" borderId="132" xfId="0" applyFont="1" applyFill="1" applyBorder="1" applyAlignment="1" applyProtection="1">
      <alignment horizontal="center" vertical="center" shrinkToFit="1"/>
      <protection locked="0"/>
    </xf>
    <xf numFmtId="0" fontId="6" fillId="0" borderId="42" xfId="0" applyFont="1" applyBorder="1" applyAlignment="1">
      <alignment vertical="center" shrinkToFit="1"/>
    </xf>
    <xf numFmtId="0" fontId="6" fillId="0" borderId="94" xfId="0" applyFont="1" applyBorder="1" applyAlignment="1">
      <alignment vertical="center" shrinkToFit="1"/>
    </xf>
    <xf numFmtId="0" fontId="6" fillId="0" borderId="133" xfId="0" applyFont="1" applyBorder="1" applyAlignment="1">
      <alignment horizontal="center" vertical="center" shrinkToFit="1"/>
    </xf>
    <xf numFmtId="0" fontId="6" fillId="0" borderId="84" xfId="0" applyFont="1" applyBorder="1" applyAlignment="1">
      <alignment horizontal="center" vertical="center" shrinkToFit="1"/>
    </xf>
    <xf numFmtId="0" fontId="6" fillId="0" borderId="134" xfId="0" applyFont="1" applyBorder="1" applyAlignment="1">
      <alignment horizontal="center" vertical="center" shrinkToFit="1"/>
    </xf>
    <xf numFmtId="0" fontId="6" fillId="0" borderId="122" xfId="0" applyFont="1" applyBorder="1" applyAlignment="1">
      <alignment horizontal="center" vertical="center" shrinkToFit="1"/>
    </xf>
    <xf numFmtId="0" fontId="6" fillId="0" borderId="119" xfId="0" applyFont="1" applyBorder="1" applyAlignment="1">
      <alignment horizontal="center" vertical="center" shrinkToFit="1"/>
    </xf>
    <xf numFmtId="0" fontId="6" fillId="3" borderId="72" xfId="0" applyFont="1" applyFill="1" applyBorder="1" applyAlignment="1">
      <alignment horizontal="center" vertical="center" shrinkToFit="1"/>
    </xf>
    <xf numFmtId="0" fontId="6" fillId="3" borderId="135" xfId="0" applyFont="1" applyFill="1" applyBorder="1" applyAlignment="1" applyProtection="1">
      <alignment horizontal="center" vertical="center" shrinkToFit="1"/>
      <protection locked="0"/>
    </xf>
    <xf numFmtId="0" fontId="7" fillId="0" borderId="39" xfId="0" applyFont="1" applyBorder="1" applyAlignment="1">
      <alignment horizontal="center" vertical="center" shrinkToFit="1"/>
    </xf>
    <xf numFmtId="0" fontId="6" fillId="0" borderId="137" xfId="0" applyFont="1" applyBorder="1" applyAlignment="1">
      <alignment horizontal="center" vertical="center" shrinkToFit="1"/>
    </xf>
    <xf numFmtId="0" fontId="6" fillId="0" borderId="48" xfId="0" applyFont="1" applyBorder="1" applyAlignment="1">
      <alignment vertical="center" shrinkToFit="1"/>
    </xf>
    <xf numFmtId="0" fontId="6" fillId="0" borderId="49" xfId="0" applyFont="1" applyBorder="1" applyAlignment="1">
      <alignment vertical="center" shrinkToFit="1"/>
    </xf>
    <xf numFmtId="0" fontId="6" fillId="0" borderId="50" xfId="0" applyFont="1" applyBorder="1" applyAlignment="1">
      <alignment vertical="center" shrinkToFit="1"/>
    </xf>
    <xf numFmtId="0" fontId="6" fillId="0" borderId="136" xfId="0" applyFont="1" applyBorder="1" applyAlignment="1">
      <alignment vertical="center" shrinkToFit="1"/>
    </xf>
    <xf numFmtId="0" fontId="6" fillId="0" borderId="136" xfId="0" applyFont="1" applyBorder="1" applyAlignment="1">
      <alignment horizontal="center" vertical="center" shrinkToFit="1"/>
    </xf>
    <xf numFmtId="0" fontId="6" fillId="0" borderId="139" xfId="0" applyFont="1" applyBorder="1" applyAlignment="1">
      <alignment horizontal="center" vertical="center" shrinkToFit="1"/>
    </xf>
    <xf numFmtId="0" fontId="6" fillId="0" borderId="116" xfId="0" applyFont="1" applyBorder="1">
      <alignment vertical="center"/>
    </xf>
    <xf numFmtId="0" fontId="6" fillId="0" borderId="126" xfId="0" applyFont="1" applyFill="1" applyBorder="1" applyAlignment="1">
      <alignment horizontal="left" vertical="center" shrinkToFit="1"/>
    </xf>
    <xf numFmtId="0" fontId="6" fillId="0" borderId="0" xfId="0" applyFont="1" applyFill="1" applyBorder="1" applyAlignment="1">
      <alignment horizontal="left" vertical="center" shrinkToFit="1"/>
    </xf>
    <xf numFmtId="0" fontId="6" fillId="0" borderId="0" xfId="0" applyFont="1" applyFill="1" applyBorder="1" applyAlignment="1">
      <alignment horizontal="center" vertical="center" shrinkToFit="1"/>
    </xf>
    <xf numFmtId="0" fontId="6" fillId="0" borderId="127" xfId="0" applyFont="1" applyFill="1" applyBorder="1" applyAlignment="1">
      <alignment horizontal="left" vertical="center" shrinkToFit="1"/>
    </xf>
    <xf numFmtId="0" fontId="6" fillId="0" borderId="126" xfId="0" applyFont="1" applyBorder="1" applyAlignment="1">
      <alignment vertical="center" shrinkToFit="1"/>
    </xf>
    <xf numFmtId="0" fontId="6" fillId="0" borderId="126" xfId="0" applyFont="1" applyBorder="1" applyAlignment="1">
      <alignment horizontal="center" vertical="center" shrinkToFit="1"/>
    </xf>
    <xf numFmtId="0" fontId="6" fillId="0" borderId="126" xfId="0" applyFont="1" applyBorder="1" applyAlignment="1">
      <alignment vertical="center"/>
    </xf>
    <xf numFmtId="0" fontId="6" fillId="0" borderId="140" xfId="0" applyFont="1" applyBorder="1" applyAlignment="1">
      <alignment horizontal="center" vertical="center" shrinkToFit="1"/>
    </xf>
    <xf numFmtId="0" fontId="6" fillId="0" borderId="142" xfId="0" applyFont="1" applyBorder="1" applyAlignment="1">
      <alignment horizontal="center" vertical="center" shrinkToFit="1"/>
    </xf>
    <xf numFmtId="0" fontId="6" fillId="0" borderId="141" xfId="0" applyFont="1" applyBorder="1" applyAlignment="1">
      <alignment horizontal="center" vertical="center" shrinkToFit="1"/>
    </xf>
    <xf numFmtId="0" fontId="6" fillId="0" borderId="143" xfId="0" applyFont="1" applyBorder="1" applyAlignment="1">
      <alignment horizontal="center" vertical="center" shrinkToFit="1"/>
    </xf>
    <xf numFmtId="0" fontId="6" fillId="0" borderId="138" xfId="0" applyFont="1" applyBorder="1" applyAlignment="1">
      <alignment vertical="center" shrinkToFit="1"/>
    </xf>
    <xf numFmtId="0" fontId="6" fillId="0" borderId="144" xfId="0" applyFont="1" applyBorder="1" applyAlignment="1">
      <alignment horizontal="center" vertical="center" shrinkToFit="1"/>
    </xf>
    <xf numFmtId="0" fontId="6" fillId="0" borderId="89" xfId="0" applyFont="1" applyBorder="1" applyAlignment="1">
      <alignment horizontal="center" vertical="center" shrinkToFit="1"/>
    </xf>
    <xf numFmtId="0" fontId="6" fillId="0" borderId="90" xfId="0" applyFont="1" applyBorder="1" applyAlignment="1">
      <alignment horizontal="center" vertical="center" shrinkToFit="1"/>
    </xf>
    <xf numFmtId="0" fontId="6" fillId="0" borderId="91" xfId="0" applyFont="1" applyBorder="1" applyAlignment="1">
      <alignment horizontal="center" vertical="center" shrinkToFit="1"/>
    </xf>
    <xf numFmtId="0" fontId="6" fillId="0" borderId="49" xfId="0" applyFont="1" applyBorder="1" applyAlignment="1">
      <alignment horizontal="center" vertical="center" shrinkToFit="1"/>
    </xf>
    <xf numFmtId="0" fontId="6" fillId="3" borderId="40" xfId="0" applyFont="1" applyFill="1" applyBorder="1" applyAlignment="1">
      <alignment horizontal="center" vertical="center" wrapText="1" shrinkToFit="1"/>
    </xf>
    <xf numFmtId="0" fontId="6" fillId="0" borderId="89" xfId="0" applyFont="1" applyBorder="1" applyAlignment="1">
      <alignment horizontal="center" vertical="center" shrinkToFit="1"/>
    </xf>
    <xf numFmtId="0" fontId="6" fillId="0" borderId="90" xfId="0" applyFont="1" applyBorder="1" applyAlignment="1">
      <alignment horizontal="center" vertical="center" shrinkToFit="1"/>
    </xf>
    <xf numFmtId="0" fontId="6" fillId="0" borderId="91" xfId="0" applyFont="1" applyBorder="1" applyAlignment="1">
      <alignment horizontal="center" vertical="center" shrinkToFit="1"/>
    </xf>
    <xf numFmtId="0" fontId="7" fillId="0" borderId="131" xfId="0" applyFont="1" applyBorder="1" applyAlignment="1">
      <alignment horizontal="center" vertical="center" shrinkToFit="1"/>
    </xf>
    <xf numFmtId="0" fontId="6" fillId="0" borderId="107" xfId="0" applyFont="1" applyBorder="1" applyAlignment="1">
      <alignment vertical="center" shrinkToFit="1"/>
    </xf>
    <xf numFmtId="0" fontId="6" fillId="0" borderId="108" xfId="0" applyFont="1" applyBorder="1" applyAlignment="1">
      <alignment vertical="center" shrinkToFit="1"/>
    </xf>
    <xf numFmtId="0" fontId="6" fillId="0" borderId="145" xfId="0" applyFont="1" applyBorder="1" applyAlignment="1">
      <alignment horizontal="center" vertical="center" shrinkToFit="1"/>
    </xf>
    <xf numFmtId="0" fontId="6" fillId="0" borderId="3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13" fillId="0" borderId="0" xfId="0" applyFont="1" applyAlignment="1">
      <alignment horizontal="center" shrinkToFit="1"/>
    </xf>
    <xf numFmtId="0" fontId="13" fillId="0" borderId="0" xfId="0" applyFont="1" applyAlignment="1">
      <alignment shrinkToFit="1"/>
    </xf>
    <xf numFmtId="0" fontId="13" fillId="0" borderId="0" xfId="0" applyFont="1" applyAlignment="1">
      <alignment horizontal="center" vertical="center" shrinkToFit="1"/>
    </xf>
    <xf numFmtId="0" fontId="13" fillId="0" borderId="0" xfId="0" applyFont="1" applyAlignment="1">
      <alignment vertical="center" shrinkToFit="1"/>
    </xf>
    <xf numFmtId="0" fontId="14" fillId="0" borderId="0" xfId="0" applyFont="1" applyAlignment="1">
      <alignment vertical="center" shrinkToFit="1"/>
    </xf>
    <xf numFmtId="0" fontId="13" fillId="0" borderId="0" xfId="0" applyFont="1" applyBorder="1" applyAlignment="1">
      <alignment vertical="center" shrinkToFit="1"/>
    </xf>
    <xf numFmtId="0" fontId="13" fillId="0" borderId="0" xfId="0" applyFont="1" applyFill="1" applyBorder="1" applyAlignment="1">
      <alignment horizontal="center" vertical="center" shrinkToFit="1"/>
    </xf>
    <xf numFmtId="0" fontId="15" fillId="0" borderId="0" xfId="0" applyFont="1" applyAlignment="1">
      <alignment horizontal="justify" vertical="center"/>
    </xf>
    <xf numFmtId="0" fontId="16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0" fontId="16" fillId="0" borderId="0" xfId="0" applyFont="1" applyFill="1" applyBorder="1" applyAlignment="1">
      <alignment horizontal="center" vertical="center"/>
    </xf>
    <xf numFmtId="0" fontId="18" fillId="0" borderId="0" xfId="0" applyFont="1" applyAlignment="1">
      <alignment vertical="center"/>
    </xf>
    <xf numFmtId="0" fontId="16" fillId="0" borderId="1" xfId="0" applyFont="1" applyBorder="1" applyAlignment="1">
      <alignment vertical="center"/>
    </xf>
    <xf numFmtId="0" fontId="19" fillId="4" borderId="1" xfId="0" applyFont="1" applyFill="1" applyBorder="1" applyAlignment="1">
      <alignment vertical="center"/>
    </xf>
    <xf numFmtId="0" fontId="19" fillId="5" borderId="1" xfId="0" applyFont="1" applyFill="1" applyBorder="1" applyAlignment="1">
      <alignment vertical="center"/>
    </xf>
    <xf numFmtId="0" fontId="19" fillId="4" borderId="8" xfId="0" applyFont="1" applyFill="1" applyBorder="1" applyAlignment="1">
      <alignment vertical="center"/>
    </xf>
    <xf numFmtId="0" fontId="19" fillId="5" borderId="8" xfId="0" applyFont="1" applyFill="1" applyBorder="1" applyAlignment="1">
      <alignment vertical="center"/>
    </xf>
    <xf numFmtId="0" fontId="19" fillId="2" borderId="135" xfId="0" applyFont="1" applyFill="1" applyBorder="1" applyAlignment="1">
      <alignment vertical="center"/>
    </xf>
    <xf numFmtId="176" fontId="19" fillId="2" borderId="122" xfId="0" applyNumberFormat="1" applyFont="1" applyFill="1" applyBorder="1" applyAlignment="1">
      <alignment vertical="center"/>
    </xf>
    <xf numFmtId="0" fontId="19" fillId="0" borderId="146" xfId="0" applyFont="1" applyBorder="1" applyAlignment="1">
      <alignment horizontal="center" vertical="center"/>
    </xf>
    <xf numFmtId="0" fontId="19" fillId="0" borderId="147" xfId="0" applyFont="1" applyBorder="1" applyAlignment="1">
      <alignment horizontal="center" vertical="center"/>
    </xf>
    <xf numFmtId="0" fontId="19" fillId="2" borderId="119" xfId="0" applyFont="1" applyFill="1" applyBorder="1" applyAlignment="1">
      <alignment horizontal="center" vertical="center"/>
    </xf>
    <xf numFmtId="0" fontId="19" fillId="4" borderId="39" xfId="0" applyFont="1" applyFill="1" applyBorder="1" applyAlignment="1">
      <alignment horizontal="center" vertical="center"/>
    </xf>
    <xf numFmtId="0" fontId="19" fillId="5" borderId="39" xfId="0" applyFont="1" applyFill="1" applyBorder="1" applyAlignment="1">
      <alignment horizontal="center" vertical="center"/>
    </xf>
    <xf numFmtId="0" fontId="19" fillId="0" borderId="148" xfId="0" applyFont="1" applyBorder="1" applyAlignment="1">
      <alignment horizontal="center" vertical="center"/>
    </xf>
    <xf numFmtId="0" fontId="19" fillId="2" borderId="121" xfId="0" applyFont="1" applyFill="1" applyBorder="1" applyAlignment="1">
      <alignment vertical="center"/>
    </xf>
    <xf numFmtId="0" fontId="19" fillId="4" borderId="7" xfId="0" applyFont="1" applyFill="1" applyBorder="1" applyAlignment="1">
      <alignment vertical="center"/>
    </xf>
    <xf numFmtId="0" fontId="19" fillId="5" borderId="7" xfId="0" applyFont="1" applyFill="1" applyBorder="1" applyAlignment="1">
      <alignment vertical="center"/>
    </xf>
    <xf numFmtId="0" fontId="19" fillId="0" borderId="24" xfId="0" applyFont="1" applyBorder="1" applyAlignment="1">
      <alignment horizontal="center" vertical="center"/>
    </xf>
    <xf numFmtId="0" fontId="19" fillId="2" borderId="72" xfId="0" applyFont="1" applyFill="1" applyBorder="1" applyAlignment="1">
      <alignment vertical="center"/>
    </xf>
    <xf numFmtId="0" fontId="19" fillId="2" borderId="122" xfId="0" applyFont="1" applyFill="1" applyBorder="1" applyAlignment="1">
      <alignment vertical="center"/>
    </xf>
    <xf numFmtId="0" fontId="19" fillId="4" borderId="35" xfId="0" applyFont="1" applyFill="1" applyBorder="1" applyAlignment="1">
      <alignment vertical="center"/>
    </xf>
    <xf numFmtId="0" fontId="19" fillId="5" borderId="35" xfId="0" applyFont="1" applyFill="1" applyBorder="1" applyAlignment="1">
      <alignment vertical="center"/>
    </xf>
    <xf numFmtId="0" fontId="19" fillId="0" borderId="113" xfId="0" applyFont="1" applyBorder="1" applyAlignment="1">
      <alignment horizontal="center" vertical="center"/>
    </xf>
    <xf numFmtId="0" fontId="19" fillId="0" borderId="60" xfId="0" applyFont="1" applyBorder="1" applyAlignment="1">
      <alignment vertical="center"/>
    </xf>
    <xf numFmtId="0" fontId="19" fillId="0" borderId="11" xfId="0" applyFont="1" applyBorder="1" applyAlignment="1">
      <alignment vertical="center"/>
    </xf>
    <xf numFmtId="0" fontId="19" fillId="0" borderId="15" xfId="0" applyFont="1" applyBorder="1" applyAlignment="1">
      <alignment vertical="center"/>
    </xf>
    <xf numFmtId="0" fontId="19" fillId="0" borderId="9" xfId="0" applyFont="1" applyBorder="1" applyAlignment="1">
      <alignment vertical="center"/>
    </xf>
    <xf numFmtId="176" fontId="19" fillId="0" borderId="15" xfId="0" applyNumberFormat="1" applyFont="1" applyBorder="1" applyAlignment="1">
      <alignment vertical="center"/>
    </xf>
    <xf numFmtId="0" fontId="19" fillId="6" borderId="149" xfId="0" applyFont="1" applyFill="1" applyBorder="1" applyAlignment="1">
      <alignment horizontal="center" vertical="center"/>
    </xf>
    <xf numFmtId="0" fontId="19" fillId="6" borderId="70" xfId="0" applyFont="1" applyFill="1" applyBorder="1" applyAlignment="1">
      <alignment vertical="center"/>
    </xf>
    <xf numFmtId="0" fontId="19" fillId="6" borderId="150" xfId="0" applyFont="1" applyFill="1" applyBorder="1" applyAlignment="1">
      <alignment vertical="center"/>
    </xf>
    <xf numFmtId="0" fontId="19" fillId="6" borderId="151" xfId="0" applyFont="1" applyFill="1" applyBorder="1" applyAlignment="1">
      <alignment vertical="center"/>
    </xf>
    <xf numFmtId="0" fontId="19" fillId="6" borderId="152" xfId="0" applyFont="1" applyFill="1" applyBorder="1" applyAlignment="1">
      <alignment vertical="center"/>
    </xf>
    <xf numFmtId="0" fontId="19" fillId="0" borderId="153" xfId="0" applyFont="1" applyBorder="1" applyAlignment="1">
      <alignment vertical="center"/>
    </xf>
    <xf numFmtId="0" fontId="13" fillId="0" borderId="3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shrinkToFit="1"/>
    </xf>
    <xf numFmtId="0" fontId="13" fillId="0" borderId="5" xfId="0" applyFont="1" applyBorder="1" applyAlignment="1">
      <alignment horizontal="center" vertical="center" shrinkToFit="1"/>
    </xf>
    <xf numFmtId="0" fontId="13" fillId="0" borderId="6" xfId="0" applyFont="1" applyBorder="1" applyAlignment="1">
      <alignment horizontal="center" vertical="center" shrinkToFit="1"/>
    </xf>
    <xf numFmtId="0" fontId="13" fillId="0" borderId="3" xfId="0" applyFont="1" applyBorder="1" applyAlignment="1">
      <alignment horizontal="center" vertical="center" shrinkToFit="1"/>
    </xf>
    <xf numFmtId="0" fontId="13" fillId="0" borderId="4" xfId="0" applyFont="1" applyBorder="1" applyAlignment="1">
      <alignment horizontal="center" vertical="center" shrinkToFit="1"/>
    </xf>
    <xf numFmtId="0" fontId="6" fillId="0" borderId="0" xfId="0" applyFont="1" applyBorder="1" applyAlignment="1">
      <alignment horizontal="center" vertical="center"/>
    </xf>
    <xf numFmtId="0" fontId="13" fillId="0" borderId="5" xfId="0" applyFont="1" applyBorder="1" applyAlignment="1">
      <alignment horizontal="center" vertical="center"/>
    </xf>
    <xf numFmtId="0" fontId="13" fillId="0" borderId="6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 shrinkToFit="1"/>
    </xf>
    <xf numFmtId="0" fontId="6" fillId="0" borderId="6" xfId="0" applyFont="1" applyBorder="1" applyAlignment="1">
      <alignment horizontal="center" vertical="center" shrinkToFit="1"/>
    </xf>
    <xf numFmtId="0" fontId="20" fillId="0" borderId="3" xfId="0" applyFont="1" applyBorder="1" applyAlignment="1">
      <alignment horizontal="center" vertical="center" shrinkToFit="1"/>
    </xf>
    <xf numFmtId="0" fontId="20" fillId="0" borderId="4" xfId="0" applyFont="1" applyBorder="1" applyAlignment="1">
      <alignment horizontal="center" vertical="center" shrinkToFit="1"/>
    </xf>
    <xf numFmtId="0" fontId="6" fillId="0" borderId="5" xfId="0" applyFont="1" applyBorder="1" applyAlignment="1">
      <alignment horizontal="center" vertical="center"/>
    </xf>
    <xf numFmtId="0" fontId="6" fillId="0" borderId="2" xfId="0" applyFont="1" applyBorder="1" applyAlignment="1">
      <alignment horizontal="left" vertical="center" shrinkToFit="1"/>
    </xf>
    <xf numFmtId="0" fontId="6" fillId="0" borderId="4" xfId="0" applyFont="1" applyBorder="1" applyAlignment="1">
      <alignment horizontal="left" vertical="center" shrinkToFit="1"/>
    </xf>
    <xf numFmtId="0" fontId="6" fillId="0" borderId="3" xfId="0" applyFont="1" applyBorder="1" applyAlignment="1">
      <alignment horizontal="center" vertical="center"/>
    </xf>
    <xf numFmtId="0" fontId="6" fillId="0" borderId="2" xfId="0" applyFont="1" applyBorder="1" applyAlignment="1">
      <alignment horizontal="left" vertical="center"/>
    </xf>
    <xf numFmtId="0" fontId="6" fillId="0" borderId="3" xfId="0" applyFont="1" applyBorder="1" applyAlignment="1">
      <alignment horizontal="left" vertical="center"/>
    </xf>
    <xf numFmtId="0" fontId="6" fillId="0" borderId="129" xfId="0" applyFont="1" applyBorder="1" applyAlignment="1">
      <alignment horizontal="center" vertical="center" wrapText="1"/>
    </xf>
    <xf numFmtId="0" fontId="6" fillId="0" borderId="130" xfId="0" applyFont="1" applyBorder="1" applyAlignment="1">
      <alignment horizontal="center" vertical="center" wrapText="1"/>
    </xf>
    <xf numFmtId="0" fontId="6" fillId="0" borderId="128" xfId="0" applyFont="1" applyBorder="1" applyAlignment="1">
      <alignment horizontal="left" vertical="center"/>
    </xf>
    <xf numFmtId="0" fontId="6" fillId="0" borderId="6" xfId="0" applyFont="1" applyBorder="1" applyAlignment="1">
      <alignment horizontal="left" vertical="center"/>
    </xf>
    <xf numFmtId="0" fontId="6" fillId="0" borderId="6" xfId="0" applyFont="1" applyBorder="1" applyAlignment="1">
      <alignment horizontal="center" vertical="center"/>
    </xf>
    <xf numFmtId="0" fontId="6" fillId="0" borderId="4" xfId="0" applyFont="1" applyBorder="1" applyAlignment="1">
      <alignment horizontal="left" vertical="center"/>
    </xf>
    <xf numFmtId="0" fontId="6" fillId="0" borderId="4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shrinkToFit="1"/>
    </xf>
    <xf numFmtId="0" fontId="6" fillId="0" borderId="2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6" fillId="0" borderId="0" xfId="0" applyFont="1" applyAlignment="1">
      <alignment horizontal="left" wrapText="1"/>
    </xf>
    <xf numFmtId="0" fontId="6" fillId="0" borderId="3" xfId="0" applyFont="1" applyFill="1" applyBorder="1" applyAlignment="1">
      <alignment horizontal="center" vertical="center" shrinkToFit="1"/>
    </xf>
    <xf numFmtId="0" fontId="13" fillId="0" borderId="3" xfId="0" applyFont="1" applyFill="1" applyBorder="1" applyAlignment="1">
      <alignment horizontal="center" vertical="center" shrinkToFit="1"/>
    </xf>
    <xf numFmtId="0" fontId="13" fillId="0" borderId="4" xfId="0" applyFont="1" applyFill="1" applyBorder="1" applyAlignment="1">
      <alignment horizontal="center" vertical="center" shrinkToFit="1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16" fillId="0" borderId="0" xfId="0" applyFont="1" applyBorder="1" applyAlignment="1">
      <alignment horizontal="right" vertical="center"/>
    </xf>
    <xf numFmtId="0" fontId="6" fillId="0" borderId="19" xfId="0" applyFont="1" applyBorder="1" applyAlignment="1">
      <alignment horizontal="center" vertical="center" shrinkToFit="1"/>
    </xf>
    <xf numFmtId="0" fontId="6" fillId="0" borderId="20" xfId="0" applyFont="1" applyBorder="1" applyAlignment="1">
      <alignment horizontal="center" vertical="center" shrinkToFit="1"/>
    </xf>
    <xf numFmtId="0" fontId="6" fillId="0" borderId="21" xfId="0" applyFont="1" applyBorder="1" applyAlignment="1">
      <alignment horizontal="center" vertical="center" shrinkToFit="1"/>
    </xf>
    <xf numFmtId="0" fontId="6" fillId="0" borderId="27" xfId="0" applyFont="1" applyBorder="1" applyAlignment="1">
      <alignment horizontal="center" vertical="center" shrinkToFit="1"/>
    </xf>
    <xf numFmtId="0" fontId="6" fillId="0" borderId="18" xfId="0" applyFont="1" applyBorder="1" applyAlignment="1">
      <alignment horizontal="center" vertical="center" shrinkToFit="1"/>
    </xf>
    <xf numFmtId="0" fontId="6" fillId="0" borderId="16" xfId="0" applyFont="1" applyBorder="1" applyAlignment="1">
      <alignment horizontal="center" vertical="center" shrinkToFit="1"/>
    </xf>
    <xf numFmtId="0" fontId="6" fillId="0" borderId="14" xfId="0" applyFont="1" applyBorder="1" applyAlignment="1">
      <alignment horizontal="center" vertical="center" shrinkToFit="1"/>
    </xf>
    <xf numFmtId="0" fontId="6" fillId="0" borderId="36" xfId="0" applyFont="1" applyBorder="1" applyAlignment="1">
      <alignment horizontal="center" vertical="center" shrinkToFit="1"/>
    </xf>
    <xf numFmtId="0" fontId="6" fillId="0" borderId="37" xfId="0" applyFont="1" applyBorder="1" applyAlignment="1">
      <alignment horizontal="center" vertical="center" shrinkToFit="1"/>
    </xf>
    <xf numFmtId="0" fontId="6" fillId="0" borderId="7" xfId="0" applyFont="1" applyBorder="1" applyAlignment="1">
      <alignment horizontal="center" vertical="center" shrinkToFit="1"/>
    </xf>
    <xf numFmtId="0" fontId="6" fillId="0" borderId="38" xfId="0" applyFont="1" applyBorder="1" applyAlignment="1">
      <alignment horizontal="center" vertical="center" shrinkToFit="1"/>
    </xf>
    <xf numFmtId="0" fontId="6" fillId="0" borderId="101" xfId="0" applyFont="1" applyBorder="1" applyAlignment="1">
      <alignment horizontal="center" vertical="center" shrinkToFit="1"/>
    </xf>
    <xf numFmtId="0" fontId="6" fillId="0" borderId="102" xfId="0" applyFont="1" applyBorder="1" applyAlignment="1">
      <alignment horizontal="center" vertical="center" shrinkToFit="1"/>
    </xf>
    <xf numFmtId="0" fontId="6" fillId="0" borderId="103" xfId="0" applyFont="1" applyBorder="1" applyAlignment="1">
      <alignment horizontal="center" vertical="center" shrinkToFit="1"/>
    </xf>
    <xf numFmtId="0" fontId="6" fillId="0" borderId="106" xfId="0" applyFont="1" applyBorder="1" applyAlignment="1">
      <alignment horizontal="center" vertical="center" shrinkToFit="1"/>
    </xf>
    <xf numFmtId="0" fontId="6" fillId="0" borderId="48" xfId="0" applyFont="1" applyBorder="1" applyAlignment="1">
      <alignment horizontal="center" vertical="center" shrinkToFit="1"/>
    </xf>
    <xf numFmtId="0" fontId="6" fillId="0" borderId="49" xfId="0" applyFont="1" applyBorder="1" applyAlignment="1">
      <alignment horizontal="center" vertical="center" shrinkToFit="1"/>
    </xf>
    <xf numFmtId="0" fontId="6" fillId="0" borderId="50" xfId="0" applyFont="1" applyBorder="1" applyAlignment="1">
      <alignment horizontal="center" vertical="center" shrinkToFit="1"/>
    </xf>
    <xf numFmtId="0" fontId="6" fillId="0" borderId="53" xfId="0" applyFont="1" applyBorder="1" applyAlignment="1">
      <alignment horizontal="center" vertical="center" shrinkToFit="1"/>
    </xf>
    <xf numFmtId="0" fontId="3" fillId="0" borderId="22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4" fillId="0" borderId="22" xfId="0" applyFont="1" applyBorder="1" applyAlignment="1">
      <alignment horizontal="center" vertical="center"/>
    </xf>
    <xf numFmtId="0" fontId="4" fillId="0" borderId="23" xfId="0" applyFont="1" applyBorder="1" applyAlignment="1">
      <alignment horizontal="center" vertical="center"/>
    </xf>
    <xf numFmtId="0" fontId="4" fillId="0" borderId="25" xfId="0" applyFont="1" applyBorder="1" applyAlignment="1">
      <alignment horizontal="center" vertical="center"/>
    </xf>
    <xf numFmtId="0" fontId="6" fillId="0" borderId="26" xfId="0" applyFont="1" applyBorder="1" applyAlignment="1">
      <alignment horizontal="center" vertical="center" shrinkToFit="1"/>
    </xf>
    <xf numFmtId="0" fontId="6" fillId="0" borderId="12" xfId="0" applyFont="1" applyBorder="1" applyAlignment="1">
      <alignment horizontal="center" vertical="center" shrinkToFit="1"/>
    </xf>
    <xf numFmtId="0" fontId="6" fillId="0" borderId="13" xfId="0" applyFont="1" applyBorder="1" applyAlignment="1">
      <alignment horizontal="center" vertical="center" shrinkToFit="1"/>
    </xf>
    <xf numFmtId="0" fontId="6" fillId="0" borderId="28" xfId="0" applyFont="1" applyBorder="1" applyAlignment="1">
      <alignment horizontal="center" vertical="center" shrinkToFit="1"/>
    </xf>
    <xf numFmtId="0" fontId="6" fillId="0" borderId="30" xfId="0" applyFont="1" applyBorder="1" applyAlignment="1">
      <alignment horizontal="center" vertical="center" shrinkToFit="1"/>
    </xf>
    <xf numFmtId="0" fontId="6" fillId="0" borderId="31" xfId="0" applyFont="1" applyBorder="1" applyAlignment="1">
      <alignment horizontal="center" vertical="center" shrinkToFit="1"/>
    </xf>
    <xf numFmtId="0" fontId="6" fillId="0" borderId="17" xfId="0" applyFont="1" applyBorder="1" applyAlignment="1">
      <alignment horizontal="center" vertical="center" shrinkToFit="1"/>
    </xf>
    <xf numFmtId="0" fontId="6" fillId="0" borderId="32" xfId="0" applyFont="1" applyBorder="1" applyAlignment="1">
      <alignment horizontal="center" vertical="center" shrinkToFit="1"/>
    </xf>
    <xf numFmtId="0" fontId="6" fillId="0" borderId="61" xfId="0" applyFont="1" applyBorder="1" applyAlignment="1">
      <alignment horizontal="center" vertical="center" shrinkToFit="1"/>
    </xf>
    <xf numFmtId="0" fontId="6" fillId="0" borderId="62" xfId="0" applyFont="1" applyBorder="1" applyAlignment="1">
      <alignment horizontal="center" vertical="center" shrinkToFit="1"/>
    </xf>
    <xf numFmtId="0" fontId="6" fillId="0" borderId="63" xfId="0" applyFont="1" applyBorder="1" applyAlignment="1">
      <alignment horizontal="center" vertical="center" shrinkToFit="1"/>
    </xf>
    <xf numFmtId="0" fontId="6" fillId="3" borderId="67" xfId="0" applyFont="1" applyFill="1" applyBorder="1" applyAlignment="1">
      <alignment horizontal="center" vertical="center" wrapText="1" shrinkToFit="1"/>
    </xf>
    <xf numFmtId="0" fontId="6" fillId="3" borderId="40" xfId="0" applyFont="1" applyFill="1" applyBorder="1" applyAlignment="1">
      <alignment horizontal="center" vertical="center" wrapText="1" shrinkToFit="1"/>
    </xf>
    <xf numFmtId="0" fontId="6" fillId="0" borderId="124" xfId="0" applyFont="1" applyBorder="1" applyAlignment="1">
      <alignment horizontal="center" vertical="center" shrinkToFit="1"/>
    </xf>
    <xf numFmtId="0" fontId="6" fillId="0" borderId="114" xfId="0" applyFont="1" applyBorder="1" applyAlignment="1">
      <alignment horizontal="center" vertical="center" shrinkToFit="1"/>
    </xf>
    <xf numFmtId="0" fontId="6" fillId="0" borderId="9" xfId="0" applyFont="1" applyBorder="1" applyAlignment="1">
      <alignment horizontal="center" vertical="center" shrinkToFit="1"/>
    </xf>
    <xf numFmtId="0" fontId="6" fillId="0" borderId="115" xfId="0" applyFont="1" applyBorder="1" applyAlignment="1">
      <alignment horizontal="center" vertical="center" shrinkToFit="1"/>
    </xf>
    <xf numFmtId="0" fontId="6" fillId="3" borderId="34" xfId="0" applyFont="1" applyFill="1" applyBorder="1" applyAlignment="1">
      <alignment horizontal="center" vertical="center" wrapText="1" shrinkToFit="1"/>
    </xf>
    <xf numFmtId="0" fontId="6" fillId="0" borderId="93" xfId="0" applyFont="1" applyBorder="1" applyAlignment="1">
      <alignment horizontal="center" vertical="center" shrinkToFit="1"/>
    </xf>
    <xf numFmtId="0" fontId="6" fillId="0" borderId="94" xfId="0" applyFont="1" applyBorder="1" applyAlignment="1">
      <alignment horizontal="center" vertical="center" shrinkToFit="1"/>
    </xf>
    <xf numFmtId="0" fontId="6" fillId="0" borderId="92" xfId="0" applyFont="1" applyBorder="1" applyAlignment="1">
      <alignment horizontal="center" vertical="center" shrinkToFit="1"/>
    </xf>
    <xf numFmtId="0" fontId="6" fillId="0" borderId="84" xfId="0" applyFont="1" applyBorder="1" applyAlignment="1">
      <alignment horizontal="center" vertical="center" shrinkToFit="1"/>
    </xf>
    <xf numFmtId="0" fontId="6" fillId="0" borderId="56" xfId="0" applyFont="1" applyBorder="1" applyAlignment="1">
      <alignment horizontal="center" vertical="center" shrinkToFit="1"/>
    </xf>
    <xf numFmtId="0" fontId="6" fillId="0" borderId="57" xfId="0" applyFont="1" applyBorder="1" applyAlignment="1">
      <alignment horizontal="center" vertical="center" shrinkToFit="1"/>
    </xf>
    <xf numFmtId="0" fontId="6" fillId="0" borderId="55" xfId="0" applyFont="1" applyBorder="1" applyAlignment="1">
      <alignment horizontal="center" vertical="center" shrinkToFit="1"/>
    </xf>
    <xf numFmtId="0" fontId="6" fillId="0" borderId="58" xfId="0" applyFont="1" applyBorder="1" applyAlignment="1">
      <alignment horizontal="center" vertical="center" shrinkToFit="1"/>
    </xf>
    <xf numFmtId="0" fontId="6" fillId="0" borderId="66" xfId="0" applyFont="1" applyBorder="1" applyAlignment="1">
      <alignment horizontal="center" vertical="center" shrinkToFit="1"/>
    </xf>
    <xf numFmtId="0" fontId="6" fillId="0" borderId="47" xfId="0" applyFont="1" applyBorder="1" applyAlignment="1">
      <alignment horizontal="center" vertical="center" shrinkToFit="1"/>
    </xf>
    <xf numFmtId="0" fontId="6" fillId="0" borderId="88" xfId="0" applyFont="1" applyBorder="1" applyAlignment="1">
      <alignment horizontal="center" vertical="center" shrinkToFit="1"/>
    </xf>
    <xf numFmtId="0" fontId="6" fillId="0" borderId="69" xfId="0" applyFont="1" applyBorder="1" applyAlignment="1">
      <alignment horizontal="center" vertical="center" shrinkToFit="1"/>
    </xf>
    <xf numFmtId="0" fontId="6" fillId="0" borderId="71" xfId="0" applyFont="1" applyBorder="1" applyAlignment="1">
      <alignment horizontal="center" vertical="center" shrinkToFit="1"/>
    </xf>
    <xf numFmtId="0" fontId="6" fillId="0" borderId="43" xfId="0" applyFont="1" applyBorder="1" applyAlignment="1">
      <alignment horizontal="center" vertical="center" shrinkToFit="1"/>
    </xf>
    <xf numFmtId="0" fontId="6" fillId="0" borderId="44" xfId="0" applyFont="1" applyBorder="1" applyAlignment="1">
      <alignment horizontal="center" vertical="center" shrinkToFit="1"/>
    </xf>
    <xf numFmtId="0" fontId="6" fillId="0" borderId="45" xfId="0" applyFont="1" applyBorder="1" applyAlignment="1">
      <alignment horizontal="center" vertical="center" shrinkToFit="1"/>
    </xf>
    <xf numFmtId="0" fontId="6" fillId="0" borderId="46" xfId="0" applyFont="1" applyBorder="1" applyAlignment="1">
      <alignment horizontal="center" vertical="center" shrinkToFit="1"/>
    </xf>
    <xf numFmtId="0" fontId="6" fillId="0" borderId="89" xfId="0" applyFont="1" applyBorder="1" applyAlignment="1">
      <alignment horizontal="center" vertical="center" shrinkToFit="1"/>
    </xf>
    <xf numFmtId="0" fontId="6" fillId="0" borderId="90" xfId="0" applyFont="1" applyBorder="1" applyAlignment="1">
      <alignment horizontal="center" vertical="center" shrinkToFit="1"/>
    </xf>
    <xf numFmtId="0" fontId="6" fillId="0" borderId="91" xfId="0" applyFont="1" applyBorder="1" applyAlignment="1">
      <alignment horizontal="center" vertical="center" shrinkToFit="1"/>
    </xf>
    <xf numFmtId="0" fontId="6" fillId="0" borderId="74" xfId="0" applyFont="1" applyBorder="1" applyAlignment="1">
      <alignment horizontal="center" vertical="center" shrinkToFit="1"/>
    </xf>
    <xf numFmtId="0" fontId="6" fillId="0" borderId="75" xfId="0" applyFont="1" applyBorder="1" applyAlignment="1">
      <alignment horizontal="center" vertical="center" shrinkToFit="1"/>
    </xf>
    <xf numFmtId="0" fontId="6" fillId="0" borderId="76" xfId="0" applyFont="1" applyBorder="1" applyAlignment="1">
      <alignment horizontal="center" vertical="center" shrinkToFit="1"/>
    </xf>
    <xf numFmtId="0" fontId="6" fillId="0" borderId="95" xfId="0" applyFont="1" applyBorder="1" applyAlignment="1">
      <alignment horizontal="center" vertical="center" shrinkToFit="1"/>
    </xf>
    <xf numFmtId="0" fontId="6" fillId="0" borderId="96" xfId="0" applyFont="1" applyBorder="1" applyAlignment="1">
      <alignment horizontal="center" vertical="center" shrinkToFit="1"/>
    </xf>
    <xf numFmtId="0" fontId="6" fillId="0" borderId="97" xfId="0" applyFont="1" applyBorder="1" applyAlignment="1">
      <alignment horizontal="center" vertical="center" shrinkToFit="1"/>
    </xf>
    <xf numFmtId="0" fontId="6" fillId="0" borderId="98" xfId="0" applyFont="1" applyBorder="1" applyAlignment="1">
      <alignment horizontal="center" vertical="center" shrinkToFit="1"/>
    </xf>
    <xf numFmtId="0" fontId="6" fillId="3" borderId="125" xfId="0" applyFont="1" applyFill="1" applyBorder="1" applyAlignment="1" applyProtection="1">
      <alignment horizontal="center" vertical="center" shrinkToFit="1"/>
      <protection locked="0"/>
    </xf>
    <xf numFmtId="0" fontId="6" fillId="3" borderId="11" xfId="0" applyFont="1" applyFill="1" applyBorder="1" applyAlignment="1" applyProtection="1">
      <alignment horizontal="center" vertical="center" shrinkToFit="1"/>
      <protection locked="0"/>
    </xf>
    <xf numFmtId="0" fontId="5" fillId="2" borderId="28" xfId="0" applyFont="1" applyFill="1" applyBorder="1" applyAlignment="1">
      <alignment horizontal="center" vertical="center" shrinkToFit="1"/>
    </xf>
    <xf numFmtId="0" fontId="5" fillId="2" borderId="18" xfId="0" applyFont="1" applyFill="1" applyBorder="1" applyAlignment="1">
      <alignment horizontal="center" vertical="center" shrinkToFit="1"/>
    </xf>
    <xf numFmtId="0" fontId="5" fillId="2" borderId="14" xfId="0" applyFont="1" applyFill="1" applyBorder="1" applyAlignment="1">
      <alignment horizontal="center" vertical="center" shrinkToFit="1"/>
    </xf>
    <xf numFmtId="0" fontId="6" fillId="2" borderId="19" xfId="0" applyFont="1" applyFill="1" applyBorder="1" applyAlignment="1">
      <alignment horizontal="center" vertical="center"/>
    </xf>
    <xf numFmtId="0" fontId="6" fillId="2" borderId="21" xfId="0" applyFont="1" applyFill="1" applyBorder="1" applyAlignment="1">
      <alignment horizontal="center" vertical="center"/>
    </xf>
    <xf numFmtId="0" fontId="6" fillId="0" borderId="111" xfId="0" applyFont="1" applyBorder="1" applyAlignment="1">
      <alignment horizontal="center" vertical="top" wrapText="1" shrinkToFit="1"/>
    </xf>
    <xf numFmtId="0" fontId="6" fillId="0" borderId="114" xfId="0" applyFont="1" applyBorder="1" applyAlignment="1">
      <alignment horizontal="center" vertical="top" wrapText="1" shrinkToFit="1"/>
    </xf>
    <xf numFmtId="0" fontId="6" fillId="0" borderId="112" xfId="0" applyFont="1" applyBorder="1" applyAlignment="1">
      <alignment horizontal="center" vertical="top" wrapText="1" shrinkToFit="1"/>
    </xf>
    <xf numFmtId="0" fontId="6" fillId="0" borderId="115" xfId="0" applyFont="1" applyBorder="1" applyAlignment="1">
      <alignment horizontal="center" vertical="top" wrapText="1" shrinkToFit="1"/>
    </xf>
    <xf numFmtId="0" fontId="6" fillId="3" borderId="99" xfId="0" applyFont="1" applyFill="1" applyBorder="1" applyAlignment="1">
      <alignment horizontal="center" vertical="center" shrinkToFit="1"/>
    </xf>
    <xf numFmtId="0" fontId="6" fillId="3" borderId="60" xfId="0" applyFont="1" applyFill="1" applyBorder="1" applyAlignment="1">
      <alignment horizontal="center" vertical="center" shrinkToFit="1"/>
    </xf>
    <xf numFmtId="0" fontId="6" fillId="0" borderId="110" xfId="0" applyFont="1" applyBorder="1" applyAlignment="1">
      <alignment horizontal="center" vertical="center" shrinkToFit="1"/>
    </xf>
    <xf numFmtId="0" fontId="6" fillId="0" borderId="113" xfId="0" applyFont="1" applyBorder="1" applyAlignment="1">
      <alignment horizontal="center" vertical="center" shrinkToFit="1"/>
    </xf>
    <xf numFmtId="0" fontId="6" fillId="0" borderId="110" xfId="0" applyFont="1" applyBorder="1" applyAlignment="1">
      <alignment horizontal="center" vertical="top" wrapText="1" shrinkToFit="1"/>
    </xf>
    <xf numFmtId="0" fontId="6" fillId="0" borderId="113" xfId="0" applyFont="1" applyBorder="1" applyAlignment="1">
      <alignment horizontal="center" vertical="top" wrapText="1" shrinkToFit="1"/>
    </xf>
    <xf numFmtId="0" fontId="6" fillId="2" borderId="33" xfId="0" applyFont="1" applyFill="1" applyBorder="1" applyAlignment="1">
      <alignment horizontal="center" vertical="center" shrinkToFit="1"/>
    </xf>
    <xf numFmtId="0" fontId="6" fillId="2" borderId="31" xfId="0" applyFont="1" applyFill="1" applyBorder="1" applyAlignment="1">
      <alignment horizontal="center" vertical="center" shrinkToFit="1"/>
    </xf>
    <xf numFmtId="0" fontId="6" fillId="2" borderId="17" xfId="0" applyFont="1" applyFill="1" applyBorder="1" applyAlignment="1">
      <alignment horizontal="center" vertical="center" shrinkToFit="1"/>
    </xf>
    <xf numFmtId="0" fontId="6" fillId="2" borderId="30" xfId="0" applyFont="1" applyFill="1" applyBorder="1" applyAlignment="1">
      <alignment horizontal="center" vertical="center" shrinkToFit="1"/>
    </xf>
    <xf numFmtId="0" fontId="6" fillId="2" borderId="32" xfId="0" applyFont="1" applyFill="1" applyBorder="1" applyAlignment="1">
      <alignment horizontal="center" vertical="center" shrinkToFit="1"/>
    </xf>
    <xf numFmtId="0" fontId="6" fillId="0" borderId="113" xfId="0" applyFont="1" applyFill="1" applyBorder="1" applyAlignment="1">
      <alignment horizontal="right" vertical="center" shrinkToFit="1"/>
    </xf>
    <xf numFmtId="0" fontId="6" fillId="0" borderId="115" xfId="0" applyFont="1" applyFill="1" applyBorder="1" applyAlignment="1">
      <alignment horizontal="right" vertical="center" shrinkToFit="1"/>
    </xf>
    <xf numFmtId="0" fontId="8" fillId="0" borderId="110" xfId="0" applyFont="1" applyFill="1" applyBorder="1" applyAlignment="1">
      <alignment horizontal="center" vertical="center" shrinkToFit="1"/>
    </xf>
    <xf numFmtId="0" fontId="8" fillId="0" borderId="112" xfId="0" applyFont="1" applyFill="1" applyBorder="1" applyAlignment="1">
      <alignment horizontal="center" vertical="center" shrinkToFit="1"/>
    </xf>
    <xf numFmtId="0" fontId="8" fillId="0" borderId="116" xfId="0" applyFont="1" applyFill="1" applyBorder="1" applyAlignment="1">
      <alignment horizontal="center" vertical="center" shrinkToFit="1"/>
    </xf>
    <xf numFmtId="0" fontId="8" fillId="0" borderId="117" xfId="0" applyFont="1" applyFill="1" applyBorder="1" applyAlignment="1">
      <alignment horizontal="center" vertical="center" shrinkToFit="1"/>
    </xf>
    <xf numFmtId="0" fontId="5" fillId="2" borderId="30" xfId="0" applyFont="1" applyFill="1" applyBorder="1" applyAlignment="1">
      <alignment horizontal="center" vertical="center" shrinkToFit="1"/>
    </xf>
    <xf numFmtId="0" fontId="5" fillId="2" borderId="31" xfId="0" applyFont="1" applyFill="1" applyBorder="1" applyAlignment="1">
      <alignment horizontal="center" vertical="center" shrinkToFit="1"/>
    </xf>
    <xf numFmtId="0" fontId="5" fillId="2" borderId="17" xfId="0" applyFont="1" applyFill="1" applyBorder="1" applyAlignment="1">
      <alignment horizontal="center" vertical="center" shrinkToFit="1"/>
    </xf>
    <xf numFmtId="0" fontId="5" fillId="2" borderId="32" xfId="0" applyFont="1" applyFill="1" applyBorder="1" applyAlignment="1">
      <alignment horizontal="center" vertical="center" shrinkToFit="1"/>
    </xf>
    <xf numFmtId="0" fontId="6" fillId="2" borderId="119" xfId="0" applyFont="1" applyFill="1" applyBorder="1" applyAlignment="1">
      <alignment horizontal="center" vertical="center" shrinkToFit="1"/>
    </xf>
    <xf numFmtId="0" fontId="6" fillId="2" borderId="120" xfId="0" applyFont="1" applyFill="1" applyBorder="1" applyAlignment="1">
      <alignment horizontal="center" vertical="center" shrinkToFit="1"/>
    </xf>
    <xf numFmtId="0" fontId="6" fillId="2" borderId="121" xfId="0" applyFont="1" applyFill="1" applyBorder="1" applyAlignment="1">
      <alignment horizontal="center" vertical="center" shrinkToFit="1"/>
    </xf>
    <xf numFmtId="0" fontId="6" fillId="2" borderId="118" xfId="0" applyFont="1" applyFill="1" applyBorder="1" applyAlignment="1">
      <alignment horizontal="center" vertical="center" shrinkToFit="1"/>
    </xf>
    <xf numFmtId="0" fontId="6" fillId="2" borderId="123" xfId="0" applyFont="1" applyFill="1" applyBorder="1" applyAlignment="1">
      <alignment horizontal="center" vertical="center" shrinkToFit="1"/>
    </xf>
  </cellXfs>
  <cellStyles count="2">
    <cellStyle name="標準" xfId="0" builtinId="0"/>
    <cellStyle name="標準 4" xfId="1"/>
  </cellStyles>
  <dxfs count="0"/>
  <tableStyles count="0" defaultTableStyle="TableStyleMedium9" defaultPivotStyle="PivotStyleLight16"/>
  <colors>
    <mruColors>
      <color rgb="FFFFFF99"/>
      <color rgb="FF009900"/>
      <color rgb="FFFFCC66"/>
      <color rgb="FFB8FCA6"/>
      <color rgb="FFFF66FF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解答!$B$20</c:f>
              <c:strCache>
                <c:ptCount val="1"/>
                <c:pt idx="0">
                  <c:v>５月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tint val="50000"/>
                    <a:satMod val="300000"/>
                  </a:schemeClr>
                </a:gs>
                <a:gs pos="35000">
                  <a:schemeClr val="accent1">
                    <a:tint val="37000"/>
                    <a:satMod val="300000"/>
                  </a:schemeClr>
                </a:gs>
                <a:gs pos="100000">
                  <a:schemeClr val="accent1">
                    <a:tint val="15000"/>
                    <a:satMod val="350000"/>
                  </a:schemeClr>
                </a:gs>
              </a:gsLst>
              <a:lin ang="16200000" scaled="1"/>
            </a:gradFill>
            <a:ln w="9525" cap="flat" cmpd="sng" algn="ctr">
              <a:solidFill>
                <a:schemeClr val="accent1">
                  <a:shade val="95000"/>
                </a:schemeClr>
              </a:solidFill>
              <a:round/>
            </a:ln>
            <a:effectLst>
              <a:outerShdw blurRad="40000" dist="20000" dir="5400000" rotWithShape="0">
                <a:srgbClr val="000000">
                  <a:alpha val="38000"/>
                </a:srgbClr>
              </a:outerShdw>
            </a:effectLst>
          </c:spPr>
          <c:invertIfNegative val="0"/>
          <c:cat>
            <c:strRef>
              <c:f>解答!$C$19:$G$19</c:f>
              <c:strCache>
                <c:ptCount val="5"/>
                <c:pt idx="0">
                  <c:v>H26</c:v>
                </c:pt>
                <c:pt idx="1">
                  <c:v>H27</c:v>
                </c:pt>
                <c:pt idx="2">
                  <c:v>H28</c:v>
                </c:pt>
                <c:pt idx="3">
                  <c:v>H29</c:v>
                </c:pt>
                <c:pt idx="4">
                  <c:v>H30</c:v>
                </c:pt>
              </c:strCache>
            </c:strRef>
          </c:cat>
          <c:val>
            <c:numRef>
              <c:f>解答!$C$20:$G$20</c:f>
              <c:numCache>
                <c:formatCode>General</c:formatCode>
                <c:ptCount val="5"/>
                <c:pt idx="0">
                  <c:v>26</c:v>
                </c:pt>
                <c:pt idx="1">
                  <c:v>28</c:v>
                </c:pt>
                <c:pt idx="2">
                  <c:v>28</c:v>
                </c:pt>
                <c:pt idx="3">
                  <c:v>28</c:v>
                </c:pt>
                <c:pt idx="4">
                  <c:v>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334-4A6C-B41D-1B998B89D361}"/>
            </c:ext>
          </c:extLst>
        </c:ser>
        <c:ser>
          <c:idx val="1"/>
          <c:order val="1"/>
          <c:tx>
            <c:strRef>
              <c:f>解答!$B$21</c:f>
              <c:strCache>
                <c:ptCount val="1"/>
                <c:pt idx="0">
                  <c:v>６月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tint val="50000"/>
                    <a:satMod val="300000"/>
                  </a:schemeClr>
                </a:gs>
                <a:gs pos="35000">
                  <a:schemeClr val="accent2">
                    <a:tint val="37000"/>
                    <a:satMod val="300000"/>
                  </a:schemeClr>
                </a:gs>
                <a:gs pos="100000">
                  <a:schemeClr val="accent2">
                    <a:tint val="15000"/>
                    <a:satMod val="350000"/>
                  </a:schemeClr>
                </a:gs>
              </a:gsLst>
              <a:lin ang="16200000" scaled="1"/>
            </a:gradFill>
            <a:ln w="9525" cap="flat" cmpd="sng" algn="ctr">
              <a:solidFill>
                <a:schemeClr val="accent2">
                  <a:shade val="95000"/>
                </a:schemeClr>
              </a:solidFill>
              <a:round/>
            </a:ln>
            <a:effectLst>
              <a:outerShdw blurRad="40000" dist="20000" dir="5400000" rotWithShape="0">
                <a:srgbClr val="000000">
                  <a:alpha val="38000"/>
                </a:srgbClr>
              </a:outerShdw>
            </a:effectLst>
          </c:spPr>
          <c:invertIfNegative val="0"/>
          <c:cat>
            <c:strRef>
              <c:f>解答!$C$19:$G$19</c:f>
              <c:strCache>
                <c:ptCount val="5"/>
                <c:pt idx="0">
                  <c:v>H26</c:v>
                </c:pt>
                <c:pt idx="1">
                  <c:v>H27</c:v>
                </c:pt>
                <c:pt idx="2">
                  <c:v>H28</c:v>
                </c:pt>
                <c:pt idx="3">
                  <c:v>H29</c:v>
                </c:pt>
                <c:pt idx="4">
                  <c:v>H30</c:v>
                </c:pt>
              </c:strCache>
            </c:strRef>
          </c:cat>
          <c:val>
            <c:numRef>
              <c:f>解答!$C$21:$G$21</c:f>
              <c:numCache>
                <c:formatCode>General</c:formatCode>
                <c:ptCount val="5"/>
                <c:pt idx="0">
                  <c:v>57</c:v>
                </c:pt>
                <c:pt idx="1">
                  <c:v>55</c:v>
                </c:pt>
                <c:pt idx="2">
                  <c:v>45</c:v>
                </c:pt>
                <c:pt idx="3">
                  <c:v>55</c:v>
                </c:pt>
                <c:pt idx="4">
                  <c:v>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334-4A6C-B41D-1B998B89D361}"/>
            </c:ext>
          </c:extLst>
        </c:ser>
        <c:ser>
          <c:idx val="2"/>
          <c:order val="2"/>
          <c:tx>
            <c:strRef>
              <c:f>解答!$B$22</c:f>
              <c:strCache>
                <c:ptCount val="1"/>
                <c:pt idx="0">
                  <c:v>７月</c:v>
                </c:pt>
              </c:strCache>
            </c:strRef>
          </c:tx>
          <c:spPr>
            <a:gradFill rotWithShape="1">
              <a:gsLst>
                <a:gs pos="0">
                  <a:schemeClr val="accent3">
                    <a:tint val="50000"/>
                    <a:satMod val="300000"/>
                  </a:schemeClr>
                </a:gs>
                <a:gs pos="35000">
                  <a:schemeClr val="accent3">
                    <a:tint val="37000"/>
                    <a:satMod val="300000"/>
                  </a:schemeClr>
                </a:gs>
                <a:gs pos="100000">
                  <a:schemeClr val="accent3">
                    <a:tint val="15000"/>
                    <a:satMod val="350000"/>
                  </a:schemeClr>
                </a:gs>
              </a:gsLst>
              <a:lin ang="16200000" scaled="1"/>
            </a:gradFill>
            <a:ln w="9525" cap="flat" cmpd="sng" algn="ctr">
              <a:solidFill>
                <a:schemeClr val="accent3">
                  <a:shade val="95000"/>
                </a:schemeClr>
              </a:solidFill>
              <a:round/>
            </a:ln>
            <a:effectLst>
              <a:outerShdw blurRad="40000" dist="20000" dir="5400000" rotWithShape="0">
                <a:srgbClr val="000000">
                  <a:alpha val="38000"/>
                </a:srgbClr>
              </a:outerShdw>
            </a:effectLst>
          </c:spPr>
          <c:invertIfNegative val="0"/>
          <c:cat>
            <c:strRef>
              <c:f>解答!$C$19:$G$19</c:f>
              <c:strCache>
                <c:ptCount val="5"/>
                <c:pt idx="0">
                  <c:v>H26</c:v>
                </c:pt>
                <c:pt idx="1">
                  <c:v>H27</c:v>
                </c:pt>
                <c:pt idx="2">
                  <c:v>H28</c:v>
                </c:pt>
                <c:pt idx="3">
                  <c:v>H29</c:v>
                </c:pt>
                <c:pt idx="4">
                  <c:v>H30</c:v>
                </c:pt>
              </c:strCache>
            </c:strRef>
          </c:cat>
          <c:val>
            <c:numRef>
              <c:f>解答!$C$22:$G$22</c:f>
              <c:numCache>
                <c:formatCode>General</c:formatCode>
                <c:ptCount val="5"/>
                <c:pt idx="0">
                  <c:v>269</c:v>
                </c:pt>
                <c:pt idx="1">
                  <c:v>276</c:v>
                </c:pt>
                <c:pt idx="2">
                  <c:v>350</c:v>
                </c:pt>
                <c:pt idx="3">
                  <c:v>462</c:v>
                </c:pt>
                <c:pt idx="4">
                  <c:v>682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334-4A6C-B41D-1B998B89D361}"/>
            </c:ext>
          </c:extLst>
        </c:ser>
        <c:ser>
          <c:idx val="3"/>
          <c:order val="3"/>
          <c:tx>
            <c:strRef>
              <c:f>解答!$B$23</c:f>
              <c:strCache>
                <c:ptCount val="1"/>
                <c:pt idx="0">
                  <c:v>８月</c:v>
                </c:pt>
              </c:strCache>
            </c:strRef>
          </c:tx>
          <c:spPr>
            <a:gradFill rotWithShape="1">
              <a:gsLst>
                <a:gs pos="0">
                  <a:schemeClr val="accent4">
                    <a:tint val="50000"/>
                    <a:satMod val="300000"/>
                  </a:schemeClr>
                </a:gs>
                <a:gs pos="35000">
                  <a:schemeClr val="accent4">
                    <a:tint val="37000"/>
                    <a:satMod val="300000"/>
                  </a:schemeClr>
                </a:gs>
                <a:gs pos="100000">
                  <a:schemeClr val="accent4">
                    <a:tint val="15000"/>
                    <a:satMod val="350000"/>
                  </a:schemeClr>
                </a:gs>
              </a:gsLst>
              <a:lin ang="16200000" scaled="1"/>
            </a:gradFill>
            <a:ln w="9525" cap="flat" cmpd="sng" algn="ctr">
              <a:solidFill>
                <a:schemeClr val="accent4">
                  <a:shade val="95000"/>
                </a:schemeClr>
              </a:solidFill>
              <a:round/>
            </a:ln>
            <a:effectLst>
              <a:outerShdw blurRad="40000" dist="20000" dir="5400000" rotWithShape="0">
                <a:srgbClr val="000000">
                  <a:alpha val="38000"/>
                </a:srgbClr>
              </a:outerShdw>
            </a:effectLst>
          </c:spPr>
          <c:invertIfNegative val="0"/>
          <c:cat>
            <c:strRef>
              <c:f>解答!$C$19:$G$19</c:f>
              <c:strCache>
                <c:ptCount val="5"/>
                <c:pt idx="0">
                  <c:v>H26</c:v>
                </c:pt>
                <c:pt idx="1">
                  <c:v>H27</c:v>
                </c:pt>
                <c:pt idx="2">
                  <c:v>H28</c:v>
                </c:pt>
                <c:pt idx="3">
                  <c:v>H29</c:v>
                </c:pt>
                <c:pt idx="4">
                  <c:v>H30</c:v>
                </c:pt>
              </c:strCache>
            </c:strRef>
          </c:cat>
          <c:val>
            <c:numRef>
              <c:f>解答!$C$23:$G$23</c:f>
              <c:numCache>
                <c:formatCode>General</c:formatCode>
                <c:ptCount val="5"/>
                <c:pt idx="0">
                  <c:v>159</c:v>
                </c:pt>
                <c:pt idx="1">
                  <c:v>324</c:v>
                </c:pt>
                <c:pt idx="2">
                  <c:v>328</c:v>
                </c:pt>
                <c:pt idx="3">
                  <c:v>307</c:v>
                </c:pt>
                <c:pt idx="4">
                  <c:v>435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334-4A6C-B41D-1B998B89D3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840191104"/>
        <c:axId val="840185856"/>
      </c:barChart>
      <c:catAx>
        <c:axId val="84019110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840185856"/>
        <c:crosses val="autoZero"/>
        <c:auto val="1"/>
        <c:lblAlgn val="ctr"/>
        <c:lblOffset val="100"/>
        <c:noMultiLvlLbl val="0"/>
      </c:catAx>
      <c:valAx>
        <c:axId val="84018585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84019110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19050" cap="flat" cmpd="sng" algn="ctr">
      <a:solidFill>
        <a:schemeClr val="bg1">
          <a:lumMod val="50000"/>
        </a:schemeClr>
      </a:solidFill>
      <a:prstDash val="sysDot"/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01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image" Target="../media/image9.jpg"/><Relationship Id="rId13" Type="http://schemas.openxmlformats.org/officeDocument/2006/relationships/image" Target="../media/image14.jpg"/><Relationship Id="rId3" Type="http://schemas.openxmlformats.org/officeDocument/2006/relationships/image" Target="../media/image4.jpg"/><Relationship Id="rId7" Type="http://schemas.openxmlformats.org/officeDocument/2006/relationships/image" Target="../media/image8.jpg"/><Relationship Id="rId12" Type="http://schemas.openxmlformats.org/officeDocument/2006/relationships/image" Target="../media/image13.jpg"/><Relationship Id="rId2" Type="http://schemas.openxmlformats.org/officeDocument/2006/relationships/image" Target="../media/image3.jpg"/><Relationship Id="rId1" Type="http://schemas.openxmlformats.org/officeDocument/2006/relationships/image" Target="../media/image2.jpg"/><Relationship Id="rId6" Type="http://schemas.openxmlformats.org/officeDocument/2006/relationships/image" Target="../media/image7.jpg"/><Relationship Id="rId11" Type="http://schemas.openxmlformats.org/officeDocument/2006/relationships/image" Target="../media/image12.jpg"/><Relationship Id="rId5" Type="http://schemas.openxmlformats.org/officeDocument/2006/relationships/image" Target="../media/image6.jpg"/><Relationship Id="rId10" Type="http://schemas.openxmlformats.org/officeDocument/2006/relationships/image" Target="../media/image11.jpg"/><Relationship Id="rId4" Type="http://schemas.openxmlformats.org/officeDocument/2006/relationships/image" Target="../media/image5.jpg"/><Relationship Id="rId9" Type="http://schemas.openxmlformats.org/officeDocument/2006/relationships/image" Target="../media/image10.jpg"/><Relationship Id="rId14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419100</xdr:colOff>
      <xdr:row>68</xdr:row>
      <xdr:rowOff>104775</xdr:rowOff>
    </xdr:from>
    <xdr:to>
      <xdr:col>6</xdr:col>
      <xdr:colOff>564407</xdr:colOff>
      <xdr:row>89</xdr:row>
      <xdr:rowOff>38100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00200" y="15525750"/>
          <a:ext cx="3117107" cy="4733925"/>
        </a:xfrm>
        <a:prstGeom prst="rect">
          <a:avLst/>
        </a:prstGeom>
        <a:ln>
          <a:solidFill>
            <a:schemeClr val="tx1"/>
          </a:solidFill>
        </a:ln>
      </xdr:spPr>
    </xdr:pic>
    <xdr:clientData/>
  </xdr:twoCellAnchor>
  <xdr:twoCellAnchor>
    <xdr:from>
      <xdr:col>3</xdr:col>
      <xdr:colOff>438150</xdr:colOff>
      <xdr:row>43</xdr:row>
      <xdr:rowOff>142876</xdr:rowOff>
    </xdr:from>
    <xdr:to>
      <xdr:col>5</xdr:col>
      <xdr:colOff>536660</xdr:colOff>
      <xdr:row>44</xdr:row>
      <xdr:rowOff>142876</xdr:rowOff>
    </xdr:to>
    <xdr:sp macro="" textlink="">
      <xdr:nvSpPr>
        <xdr:cNvPr id="4" name="Text Box 6">
          <a:extLst>
            <a:ext uri="{FF2B5EF4-FFF2-40B4-BE49-F238E27FC236}">
              <a16:creationId xmlns:a16="http://schemas.microsoft.com/office/drawing/2014/main" id="{7A6339EF-7AAC-48D5-BF03-7ECCDBE0BAD5}"/>
            </a:ext>
          </a:extLst>
        </xdr:cNvPr>
        <xdr:cNvSpPr txBox="1">
          <a:spLocks noChangeArrowheads="1"/>
        </xdr:cNvSpPr>
      </xdr:nvSpPr>
      <xdr:spPr bwMode="auto">
        <a:xfrm>
          <a:off x="2533650" y="10458451"/>
          <a:ext cx="171776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74295" tIns="8890" rIns="74295" bIns="8890" anchor="t" upright="1"/>
        <a:lstStyle/>
        <a:p>
          <a:pPr algn="ctr" rtl="0">
            <a:defRPr sz="1000"/>
          </a:pPr>
          <a:r>
            <a:rPr lang="en-US" altLang="ja-JP" sz="12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Ⅳ</a:t>
          </a:r>
          <a:r>
            <a:rPr lang="ja-JP" altLang="en-US" sz="12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－(</a:t>
          </a:r>
          <a:r>
            <a:rPr lang="en-US" altLang="ja-JP" sz="12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2</a:t>
          </a:r>
          <a:r>
            <a:rPr lang="ja-JP" altLang="en-US" sz="12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)－⑤－</a:t>
          </a:r>
          <a:r>
            <a:rPr lang="en-US" altLang="ja-JP" sz="12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13</a:t>
          </a:r>
          <a:endParaRPr lang="ja-JP" altLang="en-US" sz="1200" b="0" i="0" u="none" strike="noStrike" baseline="0">
            <a:solidFill>
              <a:srgbClr val="000000"/>
            </a:solidFill>
            <a:latin typeface="Times New Roman"/>
            <a:ea typeface="HG丸ｺﾞｼｯｸM-PRO"/>
            <a:cs typeface="Times New Roman"/>
          </a:endParaRPr>
        </a:p>
        <a:p>
          <a:pPr algn="ctr" rtl="0">
            <a:defRPr sz="1000"/>
          </a:pPr>
          <a:endParaRPr lang="ja-JP" altLang="en-US" sz="12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409575</xdr:colOff>
      <xdr:row>89</xdr:row>
      <xdr:rowOff>171451</xdr:rowOff>
    </xdr:from>
    <xdr:to>
      <xdr:col>5</xdr:col>
      <xdr:colOff>508085</xdr:colOff>
      <xdr:row>90</xdr:row>
      <xdr:rowOff>171451</xdr:rowOff>
    </xdr:to>
    <xdr:sp macro="" textlink="">
      <xdr:nvSpPr>
        <xdr:cNvPr id="5" name="Text Box 6">
          <a:extLst>
            <a:ext uri="{FF2B5EF4-FFF2-40B4-BE49-F238E27FC236}">
              <a16:creationId xmlns:a16="http://schemas.microsoft.com/office/drawing/2014/main" id="{081818D8-19F7-43FE-BAEA-06A3DEF28BAF}"/>
            </a:ext>
          </a:extLst>
        </xdr:cNvPr>
        <xdr:cNvSpPr txBox="1">
          <a:spLocks noChangeArrowheads="1"/>
        </xdr:cNvSpPr>
      </xdr:nvSpPr>
      <xdr:spPr bwMode="auto">
        <a:xfrm>
          <a:off x="2505075" y="21002626"/>
          <a:ext cx="171776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74295" tIns="8890" rIns="74295" bIns="8890" anchor="t" upright="1"/>
        <a:lstStyle/>
        <a:p>
          <a:pPr algn="ctr" rtl="0">
            <a:defRPr sz="1000"/>
          </a:pPr>
          <a:r>
            <a:rPr lang="en-US" altLang="ja-JP" sz="12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Ⅳ</a:t>
          </a:r>
          <a:r>
            <a:rPr lang="ja-JP" altLang="en-US" sz="12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－(</a:t>
          </a:r>
          <a:r>
            <a:rPr lang="en-US" altLang="ja-JP" sz="12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2</a:t>
          </a:r>
          <a:r>
            <a:rPr lang="ja-JP" altLang="en-US" sz="12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)－⑤－</a:t>
          </a:r>
          <a:r>
            <a:rPr lang="en-US" altLang="ja-JP" sz="12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14</a:t>
          </a:r>
          <a:endParaRPr lang="ja-JP" altLang="en-US" sz="1200" b="0" i="0" u="none" strike="noStrike" baseline="0">
            <a:solidFill>
              <a:srgbClr val="000000"/>
            </a:solidFill>
            <a:latin typeface="Times New Roman"/>
            <a:ea typeface="HG丸ｺﾞｼｯｸM-PRO"/>
            <a:cs typeface="Times New Roman"/>
          </a:endParaRPr>
        </a:p>
        <a:p>
          <a:pPr algn="ctr" rtl="0">
            <a:defRPr sz="1000"/>
          </a:pPr>
          <a:endParaRPr lang="ja-JP" altLang="en-US" sz="12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152400</xdr:colOff>
      <xdr:row>4</xdr:row>
      <xdr:rowOff>190500</xdr:rowOff>
    </xdr:from>
    <xdr:to>
      <xdr:col>3</xdr:col>
      <xdr:colOff>507492</xdr:colOff>
      <xdr:row>10</xdr:row>
      <xdr:rowOff>175260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6C9C3B5C-CF30-4BAA-B532-784A2988870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19150" y="1562100"/>
          <a:ext cx="1688592" cy="2042160"/>
        </a:xfrm>
        <a:prstGeom prst="rect">
          <a:avLst/>
        </a:prstGeom>
      </xdr:spPr>
    </xdr:pic>
    <xdr:clientData/>
  </xdr:twoCellAnchor>
  <xdr:twoCellAnchor editAs="oneCell">
    <xdr:from>
      <xdr:col>5</xdr:col>
      <xdr:colOff>83325</xdr:colOff>
      <xdr:row>4</xdr:row>
      <xdr:rowOff>178575</xdr:rowOff>
    </xdr:from>
    <xdr:to>
      <xdr:col>7</xdr:col>
      <xdr:colOff>607200</xdr:colOff>
      <xdr:row>10</xdr:row>
      <xdr:rowOff>130950</xdr:rowOff>
    </xdr:to>
    <xdr:pic>
      <xdr:nvPicPr>
        <xdr:cNvPr id="5" name="図 4">
          <a:extLst>
            <a:ext uri="{FF2B5EF4-FFF2-40B4-BE49-F238E27FC236}">
              <a16:creationId xmlns:a16="http://schemas.microsoft.com/office/drawing/2014/main" id="{D0039047-75A9-4750-B6F2-7AE5A12F0A6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417075" y="1550175"/>
          <a:ext cx="1857375" cy="2009775"/>
        </a:xfrm>
        <a:prstGeom prst="rect">
          <a:avLst/>
        </a:prstGeom>
      </xdr:spPr>
    </xdr:pic>
    <xdr:clientData/>
  </xdr:twoCellAnchor>
  <xdr:twoCellAnchor editAs="oneCell">
    <xdr:from>
      <xdr:col>9</xdr:col>
      <xdr:colOff>80925</xdr:colOff>
      <xdr:row>4</xdr:row>
      <xdr:rowOff>166650</xdr:rowOff>
    </xdr:from>
    <xdr:to>
      <xdr:col>12</xdr:col>
      <xdr:colOff>135027</xdr:colOff>
      <xdr:row>10</xdr:row>
      <xdr:rowOff>157506</xdr:rowOff>
    </xdr:to>
    <xdr:pic>
      <xdr:nvPicPr>
        <xdr:cNvPr id="7" name="図 6">
          <a:extLst>
            <a:ext uri="{FF2B5EF4-FFF2-40B4-BE49-F238E27FC236}">
              <a16:creationId xmlns:a16="http://schemas.microsoft.com/office/drawing/2014/main" id="{0E4EB196-24D4-44B0-A011-4A376FACED7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081675" y="1538250"/>
          <a:ext cx="2054352" cy="2048256"/>
        </a:xfrm>
        <a:prstGeom prst="rect">
          <a:avLst/>
        </a:prstGeom>
      </xdr:spPr>
    </xdr:pic>
    <xdr:clientData/>
  </xdr:twoCellAnchor>
  <xdr:twoCellAnchor editAs="oneCell">
    <xdr:from>
      <xdr:col>9</xdr:col>
      <xdr:colOff>417963</xdr:colOff>
      <xdr:row>18</xdr:row>
      <xdr:rowOff>101904</xdr:rowOff>
    </xdr:from>
    <xdr:to>
      <xdr:col>12</xdr:col>
      <xdr:colOff>311728</xdr:colOff>
      <xdr:row>23</xdr:row>
      <xdr:rowOff>259116</xdr:rowOff>
    </xdr:to>
    <xdr:pic>
      <xdr:nvPicPr>
        <xdr:cNvPr id="9" name="図 8">
          <a:extLst>
            <a:ext uri="{FF2B5EF4-FFF2-40B4-BE49-F238E27FC236}">
              <a16:creationId xmlns:a16="http://schemas.microsoft.com/office/drawing/2014/main" id="{54241EF6-C774-4FAD-A8C7-6AAE4C6EBDD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496645" y="6336449"/>
          <a:ext cx="1919992" cy="1889031"/>
        </a:xfrm>
        <a:prstGeom prst="rect">
          <a:avLst/>
        </a:prstGeom>
      </xdr:spPr>
    </xdr:pic>
    <xdr:clientData/>
  </xdr:twoCellAnchor>
  <xdr:twoCellAnchor editAs="oneCell">
    <xdr:from>
      <xdr:col>10</xdr:col>
      <xdr:colOff>342825</xdr:colOff>
      <xdr:row>26</xdr:row>
      <xdr:rowOff>165313</xdr:rowOff>
    </xdr:from>
    <xdr:to>
      <xdr:col>12</xdr:col>
      <xdr:colOff>447981</xdr:colOff>
      <xdr:row>30</xdr:row>
      <xdr:rowOff>159217</xdr:rowOff>
    </xdr:to>
    <xdr:pic>
      <xdr:nvPicPr>
        <xdr:cNvPr id="11" name="図 10">
          <a:extLst>
            <a:ext uri="{FF2B5EF4-FFF2-40B4-BE49-F238E27FC236}">
              <a16:creationId xmlns:a16="http://schemas.microsoft.com/office/drawing/2014/main" id="{262EC889-C3CD-4165-845A-9776B01EFDA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096916" y="9170768"/>
          <a:ext cx="1455974" cy="1379358"/>
        </a:xfrm>
        <a:prstGeom prst="rect">
          <a:avLst/>
        </a:prstGeom>
      </xdr:spPr>
    </xdr:pic>
    <xdr:clientData/>
  </xdr:twoCellAnchor>
  <xdr:twoCellAnchor editAs="oneCell">
    <xdr:from>
      <xdr:col>0</xdr:col>
      <xdr:colOff>198416</xdr:colOff>
      <xdr:row>26</xdr:row>
      <xdr:rowOff>128278</xdr:rowOff>
    </xdr:from>
    <xdr:to>
      <xdr:col>1</xdr:col>
      <xdr:colOff>450273</xdr:colOff>
      <xdr:row>29</xdr:row>
      <xdr:rowOff>243963</xdr:rowOff>
    </xdr:to>
    <xdr:pic>
      <xdr:nvPicPr>
        <xdr:cNvPr id="13" name="図 12">
          <a:extLst>
            <a:ext uri="{FF2B5EF4-FFF2-40B4-BE49-F238E27FC236}">
              <a16:creationId xmlns:a16="http://schemas.microsoft.com/office/drawing/2014/main" id="{C63A3AB4-8DE3-4765-B1E2-0CC930592B4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8416" y="9133733"/>
          <a:ext cx="927266" cy="1154775"/>
        </a:xfrm>
        <a:prstGeom prst="rect">
          <a:avLst/>
        </a:prstGeom>
      </xdr:spPr>
    </xdr:pic>
    <xdr:clientData/>
  </xdr:twoCellAnchor>
  <xdr:twoCellAnchor editAs="oneCell">
    <xdr:from>
      <xdr:col>11</xdr:col>
      <xdr:colOff>215065</xdr:colOff>
      <xdr:row>33</xdr:row>
      <xdr:rowOff>43617</xdr:rowOff>
    </xdr:from>
    <xdr:to>
      <xdr:col>12</xdr:col>
      <xdr:colOff>635966</xdr:colOff>
      <xdr:row>37</xdr:row>
      <xdr:rowOff>254344</xdr:rowOff>
    </xdr:to>
    <xdr:pic>
      <xdr:nvPicPr>
        <xdr:cNvPr id="15" name="図 14">
          <a:extLst>
            <a:ext uri="{FF2B5EF4-FFF2-40B4-BE49-F238E27FC236}">
              <a16:creationId xmlns:a16="http://schemas.microsoft.com/office/drawing/2014/main" id="{0CF2DC8E-B15E-4E7C-940E-93266FDA47B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549315" y="11359317"/>
          <a:ext cx="1087651" cy="1582327"/>
        </a:xfrm>
        <a:prstGeom prst="rect">
          <a:avLst/>
        </a:prstGeom>
      </xdr:spPr>
    </xdr:pic>
    <xdr:clientData/>
  </xdr:twoCellAnchor>
  <xdr:twoCellAnchor editAs="oneCell">
    <xdr:from>
      <xdr:col>0</xdr:col>
      <xdr:colOff>268950</xdr:colOff>
      <xdr:row>0</xdr:row>
      <xdr:rowOff>173700</xdr:rowOff>
    </xdr:from>
    <xdr:to>
      <xdr:col>12</xdr:col>
      <xdr:colOff>448455</xdr:colOff>
      <xdr:row>3</xdr:row>
      <xdr:rowOff>304877</xdr:rowOff>
    </xdr:to>
    <xdr:pic>
      <xdr:nvPicPr>
        <xdr:cNvPr id="17" name="図 16">
          <a:extLst>
            <a:ext uri="{FF2B5EF4-FFF2-40B4-BE49-F238E27FC236}">
              <a16:creationId xmlns:a16="http://schemas.microsoft.com/office/drawing/2014/main" id="{BB2EEB23-56F9-4296-8E98-429E17A1947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68950" y="173700"/>
          <a:ext cx="8180505" cy="1159877"/>
        </a:xfrm>
        <a:prstGeom prst="rect">
          <a:avLst/>
        </a:prstGeom>
      </xdr:spPr>
    </xdr:pic>
    <xdr:clientData/>
  </xdr:twoCellAnchor>
  <xdr:twoCellAnchor editAs="oneCell">
    <xdr:from>
      <xdr:col>1</xdr:col>
      <xdr:colOff>47475</xdr:colOff>
      <xdr:row>11</xdr:row>
      <xdr:rowOff>85575</xdr:rowOff>
    </xdr:from>
    <xdr:to>
      <xdr:col>3</xdr:col>
      <xdr:colOff>585447</xdr:colOff>
      <xdr:row>12</xdr:row>
      <xdr:rowOff>266931</xdr:rowOff>
    </xdr:to>
    <xdr:pic>
      <xdr:nvPicPr>
        <xdr:cNvPr id="19" name="図 18">
          <a:extLst>
            <a:ext uri="{FF2B5EF4-FFF2-40B4-BE49-F238E27FC236}">
              <a16:creationId xmlns:a16="http://schemas.microsoft.com/office/drawing/2014/main" id="{6B8B86E7-69FC-4504-875A-C1249D0C8DE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4225" y="3857475"/>
          <a:ext cx="1871472" cy="524256"/>
        </a:xfrm>
        <a:prstGeom prst="rect">
          <a:avLst/>
        </a:prstGeom>
      </xdr:spPr>
    </xdr:pic>
    <xdr:clientData/>
  </xdr:twoCellAnchor>
  <xdr:twoCellAnchor editAs="oneCell">
    <xdr:from>
      <xdr:col>5</xdr:col>
      <xdr:colOff>54600</xdr:colOff>
      <xdr:row>11</xdr:row>
      <xdr:rowOff>73650</xdr:rowOff>
    </xdr:from>
    <xdr:to>
      <xdr:col>7</xdr:col>
      <xdr:colOff>623543</xdr:colOff>
      <xdr:row>12</xdr:row>
      <xdr:rowOff>261102</xdr:rowOff>
    </xdr:to>
    <xdr:pic>
      <xdr:nvPicPr>
        <xdr:cNvPr id="21" name="図 20">
          <a:extLst>
            <a:ext uri="{FF2B5EF4-FFF2-40B4-BE49-F238E27FC236}">
              <a16:creationId xmlns:a16="http://schemas.microsoft.com/office/drawing/2014/main" id="{EE8DD8F2-630B-4958-BDD2-308D27C4C27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388350" y="3845550"/>
          <a:ext cx="1902443" cy="530352"/>
        </a:xfrm>
        <a:prstGeom prst="rect">
          <a:avLst/>
        </a:prstGeom>
      </xdr:spPr>
    </xdr:pic>
    <xdr:clientData/>
  </xdr:twoCellAnchor>
  <xdr:twoCellAnchor editAs="oneCell">
    <xdr:from>
      <xdr:col>9</xdr:col>
      <xdr:colOff>280800</xdr:colOff>
      <xdr:row>11</xdr:row>
      <xdr:rowOff>52200</xdr:rowOff>
    </xdr:from>
    <xdr:to>
      <xdr:col>12</xdr:col>
      <xdr:colOff>176406</xdr:colOff>
      <xdr:row>12</xdr:row>
      <xdr:rowOff>251844</xdr:rowOff>
    </xdr:to>
    <xdr:pic>
      <xdr:nvPicPr>
        <xdr:cNvPr id="23" name="図 22">
          <a:extLst>
            <a:ext uri="{FF2B5EF4-FFF2-40B4-BE49-F238E27FC236}">
              <a16:creationId xmlns:a16="http://schemas.microsoft.com/office/drawing/2014/main" id="{5800C68A-F1BA-4C47-9F6F-BDE72D1D478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281550" y="3824100"/>
          <a:ext cx="1895856" cy="542544"/>
        </a:xfrm>
        <a:prstGeom prst="rect">
          <a:avLst/>
        </a:prstGeom>
      </xdr:spPr>
    </xdr:pic>
    <xdr:clientData/>
  </xdr:twoCellAnchor>
  <xdr:twoCellAnchor editAs="oneCell">
    <xdr:from>
      <xdr:col>0</xdr:col>
      <xdr:colOff>526050</xdr:colOff>
      <xdr:row>14</xdr:row>
      <xdr:rowOff>78375</xdr:rowOff>
    </xdr:from>
    <xdr:to>
      <xdr:col>9</xdr:col>
      <xdr:colOff>367641</xdr:colOff>
      <xdr:row>16</xdr:row>
      <xdr:rowOff>264303</xdr:rowOff>
    </xdr:to>
    <xdr:pic>
      <xdr:nvPicPr>
        <xdr:cNvPr id="25" name="図 24">
          <a:extLst>
            <a:ext uri="{FF2B5EF4-FFF2-40B4-BE49-F238E27FC236}">
              <a16:creationId xmlns:a16="http://schemas.microsoft.com/office/drawing/2014/main" id="{78290607-444C-483F-83AB-5B15D73AD63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6050" y="4878975"/>
          <a:ext cx="5842341" cy="871728"/>
        </a:xfrm>
        <a:prstGeom prst="rect">
          <a:avLst/>
        </a:prstGeom>
      </xdr:spPr>
    </xdr:pic>
    <xdr:clientData/>
  </xdr:twoCellAnchor>
  <xdr:twoCellAnchor editAs="oneCell">
    <xdr:from>
      <xdr:col>1</xdr:col>
      <xdr:colOff>86366</xdr:colOff>
      <xdr:row>34</xdr:row>
      <xdr:rowOff>189409</xdr:rowOff>
    </xdr:from>
    <xdr:to>
      <xdr:col>10</xdr:col>
      <xdr:colOff>580418</xdr:colOff>
      <xdr:row>39</xdr:row>
      <xdr:rowOff>206173</xdr:rowOff>
    </xdr:to>
    <xdr:pic>
      <xdr:nvPicPr>
        <xdr:cNvPr id="27" name="図 26">
          <a:extLst>
            <a:ext uri="{FF2B5EF4-FFF2-40B4-BE49-F238E27FC236}">
              <a16:creationId xmlns:a16="http://schemas.microsoft.com/office/drawing/2014/main" id="{8BB4B42A-DE12-4256-84AF-1740C771B2B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1775" y="11965773"/>
          <a:ext cx="6572734" cy="1748582"/>
        </a:xfrm>
        <a:prstGeom prst="rect">
          <a:avLst/>
        </a:prstGeom>
      </xdr:spPr>
    </xdr:pic>
    <xdr:clientData/>
  </xdr:twoCellAnchor>
  <xdr:twoCellAnchor>
    <xdr:from>
      <xdr:col>2</xdr:col>
      <xdr:colOff>285750</xdr:colOff>
      <xdr:row>25</xdr:row>
      <xdr:rowOff>157161</xdr:rowOff>
    </xdr:from>
    <xdr:to>
      <xdr:col>9</xdr:col>
      <xdr:colOff>533400</xdr:colOff>
      <xdr:row>33</xdr:row>
      <xdr:rowOff>238124</xdr:rowOff>
    </xdr:to>
    <xdr:graphicFrame macro="">
      <xdr:nvGraphicFramePr>
        <xdr:cNvPr id="29" name="グラフ 28">
          <a:extLst>
            <a:ext uri="{FF2B5EF4-FFF2-40B4-BE49-F238E27FC236}">
              <a16:creationId xmlns:a16="http://schemas.microsoft.com/office/drawing/2014/main" id="{616A4D17-57DF-4E35-8547-25DC0C14134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247650</xdr:colOff>
      <xdr:row>64</xdr:row>
      <xdr:rowOff>66675</xdr:rowOff>
    </xdr:from>
    <xdr:to>
      <xdr:col>13</xdr:col>
      <xdr:colOff>384259</xdr:colOff>
      <xdr:row>65</xdr:row>
      <xdr:rowOff>129640</xdr:rowOff>
    </xdr:to>
    <xdr:sp macro="" textlink="">
      <xdr:nvSpPr>
        <xdr:cNvPr id="2" name="Text Box 6">
          <a:extLst>
            <a:ext uri="{FF2B5EF4-FFF2-40B4-BE49-F238E27FC236}">
              <a16:creationId xmlns:a16="http://schemas.microsoft.com/office/drawing/2014/main" id="{971A431A-A1B7-48A5-94C4-7625EF5E499E}"/>
            </a:ext>
          </a:extLst>
        </xdr:cNvPr>
        <xdr:cNvSpPr txBox="1">
          <a:spLocks noChangeArrowheads="1"/>
        </xdr:cNvSpPr>
      </xdr:nvSpPr>
      <xdr:spPr bwMode="auto">
        <a:xfrm>
          <a:off x="3267075" y="12620625"/>
          <a:ext cx="2374984" cy="2344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74295" tIns="8890" rIns="74295" bIns="8890" anchor="t" upright="1"/>
        <a:lstStyle/>
        <a:p>
          <a:pPr algn="ctr" rtl="0">
            <a:defRPr sz="1000"/>
          </a:pPr>
          <a:r>
            <a:rPr lang="en-US" altLang="ja-JP" sz="12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Ⅳ</a:t>
          </a:r>
          <a:r>
            <a:rPr lang="ja-JP" altLang="en-US" sz="12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－(</a:t>
          </a:r>
          <a:r>
            <a:rPr lang="en-US" altLang="ja-JP" sz="12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2</a:t>
          </a:r>
          <a:r>
            <a:rPr lang="ja-JP" altLang="en-US" sz="12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)－⑥－５</a:t>
          </a:r>
          <a:endParaRPr lang="ja-JP" altLang="en-US" sz="1200" b="0" i="0" u="none" strike="noStrike" baseline="0">
            <a:solidFill>
              <a:srgbClr val="000000"/>
            </a:solidFill>
            <a:latin typeface="Times New Roman"/>
            <a:ea typeface="HG丸ｺﾞｼｯｸM-PRO"/>
            <a:cs typeface="Times New Roman"/>
          </a:endParaRPr>
        </a:p>
        <a:p>
          <a:pPr algn="ctr" rtl="0">
            <a:defRPr sz="1000"/>
          </a:pPr>
          <a:endParaRPr lang="ja-JP" altLang="en-US" sz="12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4"/>
  <sheetViews>
    <sheetView view="pageBreakPreview" topLeftCell="A64" zoomScaleNormal="100" zoomScaleSheetLayoutView="100" workbookViewId="0">
      <selection activeCell="F6" sqref="F6"/>
    </sheetView>
  </sheetViews>
  <sheetFormatPr defaultRowHeight="18" customHeight="1" x14ac:dyDescent="0.15"/>
  <cols>
    <col min="1" max="1" width="6.25" style="2" customWidth="1"/>
    <col min="2" max="9" width="10.625" style="2" customWidth="1"/>
    <col min="10" max="16384" width="9" style="2"/>
  </cols>
  <sheetData>
    <row r="1" spans="1:9" ht="26.25" x14ac:dyDescent="0.2">
      <c r="A1" s="257" t="s" ph="1">
        <v>214</v>
      </c>
      <c r="B1" s="257"/>
      <c r="C1" s="257"/>
      <c r="D1" s="257"/>
      <c r="E1" s="257"/>
      <c r="F1" s="257"/>
      <c r="G1" s="257"/>
      <c r="H1" s="257"/>
      <c r="I1" s="257"/>
    </row>
    <row r="3" spans="1:9" ht="18" customHeight="1" x14ac:dyDescent="0.15">
      <c r="A3" s="3" t="s">
        <v>140</v>
      </c>
    </row>
    <row r="4" spans="1:9" ht="24" customHeight="1" x14ac:dyDescent="0.15">
      <c r="A4" s="119"/>
      <c r="B4" s="258" t="s" ph="1">
        <v>87</v>
      </c>
      <c r="C4" s="258"/>
      <c r="D4" s="258"/>
      <c r="E4" s="258"/>
      <c r="F4" s="258"/>
      <c r="G4" s="258"/>
      <c r="H4" s="258"/>
      <c r="I4" s="258"/>
    </row>
    <row r="5" spans="1:9" ht="24" customHeight="1" x14ac:dyDescent="0.15">
      <c r="A5" s="119"/>
      <c r="B5" s="105" t="s" ph="1">
        <v>210</v>
      </c>
      <c r="C5" s="105" ph="1"/>
      <c r="D5" s="105" ph="1"/>
      <c r="E5" s="105" ph="1"/>
      <c r="F5" s="105" ph="1"/>
      <c r="G5" s="105" ph="1"/>
      <c r="H5" s="105" ph="1"/>
    </row>
    <row r="6" spans="1:9" ht="24" customHeight="1" x14ac:dyDescent="0.15">
      <c r="A6" s="119"/>
      <c r="B6" s="105" t="s" ph="1">
        <v>211</v>
      </c>
      <c r="C6" s="105" ph="1"/>
      <c r="D6" s="105" ph="1"/>
      <c r="E6" s="105" ph="1"/>
      <c r="F6" s="105" ph="1"/>
      <c r="G6" s="105" ph="1"/>
      <c r="H6" s="105" ph="1"/>
    </row>
    <row r="7" spans="1:9" ht="24" customHeight="1" x14ac:dyDescent="0.15">
      <c r="A7" s="119"/>
      <c r="B7" s="105" t="s" ph="1">
        <v>212</v>
      </c>
      <c r="C7" s="105" ph="1"/>
      <c r="D7" s="105" ph="1"/>
      <c r="E7" s="105" ph="1"/>
      <c r="F7" s="105" ph="1"/>
      <c r="G7" s="105" ph="1"/>
      <c r="H7" s="105" ph="1"/>
    </row>
    <row r="8" spans="1:9" ht="24" customHeight="1" x14ac:dyDescent="0.15">
      <c r="A8" s="119"/>
      <c r="B8" s="105" t="s" ph="1">
        <v>213</v>
      </c>
      <c r="C8" s="105" ph="1"/>
      <c r="D8" s="105" ph="1"/>
      <c r="E8" s="105" ph="1"/>
      <c r="F8" s="105" ph="1"/>
      <c r="G8" s="105" ph="1"/>
      <c r="H8" s="105" ph="1"/>
    </row>
    <row r="9" spans="1:9" ht="18" customHeight="1" x14ac:dyDescent="0.15">
      <c r="A9" s="104"/>
      <c r="B9" s="105" ph="1"/>
      <c r="C9" s="105" ph="1"/>
      <c r="D9" s="105" ph="1"/>
      <c r="E9" s="105" ph="1"/>
      <c r="F9" s="105" ph="1"/>
      <c r="G9" s="105" ph="1"/>
      <c r="H9" s="105" ph="1"/>
    </row>
    <row r="10" spans="1:9" ht="18" customHeight="1" x14ac:dyDescent="0.15">
      <c r="A10" s="3" t="s">
        <v>0</v>
      </c>
    </row>
    <row r="11" spans="1:9" ht="18" customHeight="1" x14ac:dyDescent="0.15">
      <c r="A11" s="122" t="s">
        <v>50</v>
      </c>
      <c r="B11" s="103" t="s">
        <v>1</v>
      </c>
      <c r="C11" s="246" t="s">
        <v>16</v>
      </c>
      <c r="D11" s="247"/>
      <c r="E11" s="230" t="s">
        <v>3</v>
      </c>
      <c r="F11" s="230"/>
      <c r="G11" s="233" t="s">
        <v>67</v>
      </c>
      <c r="H11" s="234"/>
      <c r="I11" s="101"/>
    </row>
    <row r="12" spans="1:9" ht="18" customHeight="1" x14ac:dyDescent="0.15">
      <c r="A12" s="101"/>
      <c r="B12" s="101"/>
      <c r="C12" s="121"/>
      <c r="D12" s="120"/>
      <c r="E12" s="123"/>
      <c r="F12" s="123"/>
      <c r="G12" s="183"/>
      <c r="H12" s="184"/>
    </row>
    <row r="13" spans="1:9" ht="18" customHeight="1" x14ac:dyDescent="0.15">
      <c r="A13" s="106"/>
      <c r="B13" s="105"/>
      <c r="C13" s="246" t="s">
        <v>17</v>
      </c>
      <c r="D13" s="247"/>
      <c r="E13" s="230" t="s">
        <v>3</v>
      </c>
      <c r="F13" s="230"/>
      <c r="G13" s="233" t="s">
        <v>206</v>
      </c>
      <c r="H13" s="234"/>
      <c r="I13" s="105"/>
    </row>
    <row r="14" spans="1:9" ht="18" customHeight="1" x14ac:dyDescent="0.15">
      <c r="A14" s="93"/>
      <c r="B14" s="105"/>
      <c r="C14" s="246" t="s">
        <v>18</v>
      </c>
      <c r="D14" s="247"/>
      <c r="E14" s="230" t="s">
        <v>3</v>
      </c>
      <c r="F14" s="230"/>
      <c r="G14" s="233" t="s">
        <v>98</v>
      </c>
      <c r="H14" s="234"/>
    </row>
    <row r="15" spans="1:9" ht="18" customHeight="1" x14ac:dyDescent="0.15">
      <c r="A15" s="93"/>
      <c r="B15" s="105"/>
      <c r="C15" s="246" t="s">
        <v>19</v>
      </c>
      <c r="D15" s="247"/>
      <c r="E15" s="230" t="s">
        <v>3</v>
      </c>
      <c r="F15" s="230"/>
      <c r="G15" s="233" t="s">
        <v>185</v>
      </c>
      <c r="H15" s="234"/>
      <c r="I15" s="103"/>
    </row>
    <row r="16" spans="1:9" ht="18" customHeight="1" x14ac:dyDescent="0.15">
      <c r="A16" s="103"/>
      <c r="B16" s="103"/>
      <c r="C16" s="121"/>
      <c r="D16" s="124"/>
      <c r="E16" s="125"/>
      <c r="F16" s="125"/>
      <c r="G16" s="185"/>
      <c r="H16" s="186"/>
      <c r="I16" s="110"/>
    </row>
    <row r="17" spans="1:9" ht="18" customHeight="1" x14ac:dyDescent="0.15">
      <c r="A17" s="93"/>
      <c r="B17" s="105"/>
      <c r="C17" s="246" t="s">
        <v>21</v>
      </c>
      <c r="D17" s="247"/>
      <c r="E17" s="230" t="s">
        <v>3</v>
      </c>
      <c r="F17" s="230"/>
      <c r="G17" s="233" t="s">
        <v>99</v>
      </c>
      <c r="H17" s="234"/>
      <c r="I17" s="103"/>
    </row>
    <row r="18" spans="1:9" ht="18" customHeight="1" x14ac:dyDescent="0.15">
      <c r="A18" s="93"/>
      <c r="B18" s="105"/>
      <c r="C18" s="246" t="s">
        <v>22</v>
      </c>
      <c r="D18" s="247"/>
      <c r="E18" s="230" t="s">
        <v>3</v>
      </c>
      <c r="F18" s="230"/>
      <c r="G18" s="233" t="s">
        <v>141</v>
      </c>
      <c r="H18" s="234"/>
      <c r="I18" s="103"/>
    </row>
    <row r="19" spans="1:9" ht="18" customHeight="1" x14ac:dyDescent="0.15">
      <c r="A19" s="93"/>
      <c r="B19" s="105"/>
      <c r="C19" s="246" t="s">
        <v>23</v>
      </c>
      <c r="D19" s="247"/>
      <c r="E19" s="230" t="s">
        <v>3</v>
      </c>
      <c r="F19" s="230"/>
      <c r="G19" s="233" t="s">
        <v>186</v>
      </c>
      <c r="H19" s="234"/>
      <c r="I19" s="103"/>
    </row>
    <row r="20" spans="1:9" ht="18" customHeight="1" x14ac:dyDescent="0.15">
      <c r="A20" s="93"/>
      <c r="B20" s="105"/>
      <c r="C20" s="246" t="s">
        <v>24</v>
      </c>
      <c r="D20" s="247"/>
      <c r="E20" s="230" t="s">
        <v>3</v>
      </c>
      <c r="F20" s="230"/>
      <c r="G20" s="240" t="s">
        <v>209</v>
      </c>
      <c r="H20" s="241"/>
      <c r="I20" s="110"/>
    </row>
    <row r="21" spans="1:9" ht="18" customHeight="1" x14ac:dyDescent="0.15">
      <c r="A21" s="93"/>
      <c r="B21" s="105"/>
      <c r="C21" s="121"/>
      <c r="D21" s="124"/>
      <c r="E21" s="125"/>
      <c r="F21" s="125"/>
      <c r="G21" s="185"/>
      <c r="H21" s="187"/>
      <c r="I21" s="110"/>
    </row>
    <row r="22" spans="1:9" ht="18" customHeight="1" x14ac:dyDescent="0.15">
      <c r="A22" s="93"/>
      <c r="B22" s="93"/>
      <c r="C22" s="246" t="s">
        <v>88</v>
      </c>
      <c r="D22" s="247"/>
      <c r="E22" s="230" t="s">
        <v>3</v>
      </c>
      <c r="F22" s="230"/>
      <c r="G22" s="233" t="s">
        <v>142</v>
      </c>
      <c r="H22" s="234"/>
      <c r="I22" s="110"/>
    </row>
    <row r="23" spans="1:9" ht="18" customHeight="1" x14ac:dyDescent="0.15">
      <c r="A23" s="93"/>
      <c r="B23" s="105"/>
      <c r="D23" s="103"/>
      <c r="E23" s="125"/>
      <c r="F23" s="125"/>
      <c r="G23" s="186"/>
      <c r="H23" s="187"/>
      <c r="I23" s="110"/>
    </row>
    <row r="24" spans="1:9" ht="18" customHeight="1" x14ac:dyDescent="0.15">
      <c r="A24" s="122" t="s">
        <v>151</v>
      </c>
      <c r="B24" s="103" t="s">
        <v>152</v>
      </c>
      <c r="C24" s="246" t="s">
        <v>5</v>
      </c>
      <c r="D24" s="247"/>
      <c r="E24" s="230" t="s">
        <v>3</v>
      </c>
      <c r="F24" s="230"/>
      <c r="G24" s="233" t="s">
        <v>143</v>
      </c>
      <c r="H24" s="234"/>
      <c r="I24" s="110"/>
    </row>
    <row r="25" spans="1:9" ht="18" customHeight="1" x14ac:dyDescent="0.15">
      <c r="A25" s="93"/>
      <c r="B25" s="93"/>
      <c r="D25" s="103"/>
      <c r="E25" s="103"/>
      <c r="F25" s="103"/>
      <c r="G25" s="186"/>
      <c r="H25" s="187"/>
      <c r="I25" s="110"/>
    </row>
    <row r="26" spans="1:9" ht="18" customHeight="1" x14ac:dyDescent="0.15">
      <c r="A26" s="122"/>
      <c r="B26" s="124"/>
      <c r="C26" s="160" t="s">
        <v>150</v>
      </c>
      <c r="D26" s="245" t="s">
        <v>32</v>
      </c>
      <c r="E26" s="245"/>
      <c r="F26" s="245"/>
      <c r="G26" s="233" t="s">
        <v>69</v>
      </c>
      <c r="H26" s="234"/>
      <c r="I26" s="110"/>
    </row>
    <row r="27" spans="1:9" ht="18" customHeight="1" x14ac:dyDescent="0.15">
      <c r="A27" s="93"/>
      <c r="B27" s="93"/>
      <c r="C27" s="160" t="s">
        <v>150</v>
      </c>
      <c r="D27" s="245" t="s">
        <v>32</v>
      </c>
      <c r="E27" s="245"/>
      <c r="F27" s="245"/>
      <c r="G27" s="233" t="s">
        <v>70</v>
      </c>
      <c r="H27" s="234"/>
      <c r="I27" s="110"/>
    </row>
    <row r="28" spans="1:9" ht="18" customHeight="1" x14ac:dyDescent="0.15">
      <c r="A28" s="93"/>
      <c r="B28" s="105"/>
      <c r="C28" s="160" t="s">
        <v>71</v>
      </c>
      <c r="D28" s="245" t="s">
        <v>138</v>
      </c>
      <c r="E28" s="245"/>
      <c r="F28" s="245"/>
      <c r="G28" s="233" t="s">
        <v>72</v>
      </c>
      <c r="H28" s="234"/>
      <c r="I28" s="110"/>
    </row>
    <row r="29" spans="1:9" ht="18" customHeight="1" x14ac:dyDescent="0.15">
      <c r="A29" s="93"/>
      <c r="B29" s="105"/>
      <c r="C29" s="160" t="s">
        <v>73</v>
      </c>
      <c r="D29" s="245" t="s">
        <v>138</v>
      </c>
      <c r="E29" s="245"/>
      <c r="F29" s="245"/>
      <c r="G29" s="233" t="s">
        <v>74</v>
      </c>
      <c r="H29" s="234"/>
      <c r="I29" s="110"/>
    </row>
    <row r="30" spans="1:9" ht="18" customHeight="1" x14ac:dyDescent="0.15">
      <c r="A30" s="103"/>
      <c r="B30" s="93"/>
      <c r="C30" s="160" t="s">
        <v>75</v>
      </c>
      <c r="D30" s="245" t="s">
        <v>138</v>
      </c>
      <c r="E30" s="245"/>
      <c r="F30" s="245"/>
      <c r="G30" s="233" t="s">
        <v>76</v>
      </c>
      <c r="H30" s="234"/>
      <c r="I30" s="110"/>
    </row>
    <row r="31" spans="1:9" ht="18" customHeight="1" x14ac:dyDescent="0.15">
      <c r="A31" s="103"/>
      <c r="B31" s="93"/>
      <c r="C31" s="160" t="s">
        <v>190</v>
      </c>
      <c r="D31" s="245" t="s">
        <v>138</v>
      </c>
      <c r="E31" s="245"/>
      <c r="F31" s="245"/>
      <c r="G31" s="233" t="s">
        <v>191</v>
      </c>
      <c r="H31" s="234"/>
      <c r="I31" s="110"/>
    </row>
    <row r="32" spans="1:9" ht="18" customHeight="1" x14ac:dyDescent="0.15">
      <c r="A32" s="93"/>
      <c r="B32" s="93"/>
      <c r="C32" s="160" t="s">
        <v>77</v>
      </c>
      <c r="D32" s="245" t="s">
        <v>137</v>
      </c>
      <c r="E32" s="245"/>
      <c r="F32" s="245"/>
      <c r="G32" s="233" t="s">
        <v>76</v>
      </c>
      <c r="H32" s="234"/>
      <c r="I32" s="110"/>
    </row>
    <row r="33" spans="1:9" ht="18" customHeight="1" x14ac:dyDescent="0.15">
      <c r="A33" s="93"/>
      <c r="B33" s="93"/>
      <c r="C33" s="160" t="s">
        <v>78</v>
      </c>
      <c r="D33" s="245" t="s">
        <v>137</v>
      </c>
      <c r="E33" s="245"/>
      <c r="F33" s="245"/>
      <c r="G33" s="233" t="s">
        <v>187</v>
      </c>
      <c r="H33" s="234"/>
      <c r="I33" s="110"/>
    </row>
    <row r="34" spans="1:9" ht="18" customHeight="1" x14ac:dyDescent="0.15">
      <c r="A34" s="93"/>
      <c r="B34" s="93"/>
      <c r="C34" s="160" t="s">
        <v>68</v>
      </c>
      <c r="D34" s="245" t="s">
        <v>132</v>
      </c>
      <c r="E34" s="245"/>
      <c r="F34" s="245"/>
      <c r="G34" s="233" t="s">
        <v>135</v>
      </c>
      <c r="H34" s="234"/>
      <c r="I34" s="110"/>
    </row>
    <row r="35" spans="1:9" ht="18" customHeight="1" x14ac:dyDescent="0.15">
      <c r="A35" s="93"/>
      <c r="B35" s="126"/>
      <c r="C35" s="160" t="s">
        <v>68</v>
      </c>
      <c r="D35" s="245" t="s">
        <v>144</v>
      </c>
      <c r="E35" s="245"/>
      <c r="F35" s="245"/>
      <c r="G35" s="233" t="s">
        <v>135</v>
      </c>
      <c r="H35" s="234"/>
      <c r="I35" s="110"/>
    </row>
    <row r="36" spans="1:9" ht="18" customHeight="1" x14ac:dyDescent="0.15">
      <c r="A36" s="93"/>
      <c r="B36" s="93"/>
      <c r="C36" s="160" t="s">
        <v>116</v>
      </c>
      <c r="D36" s="256" t="s">
        <v>136</v>
      </c>
      <c r="E36" s="245"/>
      <c r="F36" s="245"/>
      <c r="G36" s="233" t="s">
        <v>116</v>
      </c>
      <c r="H36" s="234"/>
      <c r="I36" s="110"/>
    </row>
    <row r="37" spans="1:9" ht="18" customHeight="1" x14ac:dyDescent="0.15">
      <c r="A37" s="93"/>
      <c r="B37" s="93"/>
      <c r="C37" s="160" t="s">
        <v>163</v>
      </c>
      <c r="D37" s="256" t="s">
        <v>136</v>
      </c>
      <c r="E37" s="245"/>
      <c r="F37" s="245"/>
      <c r="G37" s="233" t="s">
        <v>163</v>
      </c>
      <c r="H37" s="234"/>
      <c r="I37" s="110"/>
    </row>
    <row r="38" spans="1:9" ht="18" customHeight="1" x14ac:dyDescent="0.15">
      <c r="C38" s="181"/>
      <c r="D38" s="114"/>
      <c r="E38" s="114"/>
      <c r="F38" s="127"/>
      <c r="G38" s="188"/>
      <c r="H38" s="187"/>
      <c r="I38" s="110"/>
    </row>
    <row r="39" spans="1:9" ht="18" customHeight="1" x14ac:dyDescent="0.15">
      <c r="A39" s="93"/>
      <c r="B39" s="93"/>
      <c r="C39" s="113" t="s">
        <v>8</v>
      </c>
      <c r="D39" s="255" t="s">
        <v>33</v>
      </c>
      <c r="E39" s="230"/>
      <c r="F39" s="230"/>
      <c r="G39" s="233" t="s">
        <v>79</v>
      </c>
      <c r="H39" s="234"/>
      <c r="I39" s="110"/>
    </row>
    <row r="40" spans="1:9" ht="18" customHeight="1" x14ac:dyDescent="0.15">
      <c r="A40" s="93"/>
      <c r="B40" s="93"/>
      <c r="C40" s="113" t="s">
        <v>8</v>
      </c>
      <c r="D40" s="262" t="s">
        <v>35</v>
      </c>
      <c r="E40" s="263"/>
      <c r="F40" s="263"/>
      <c r="G40" s="233" t="s">
        <v>80</v>
      </c>
      <c r="H40" s="234"/>
      <c r="I40" s="110"/>
    </row>
    <row r="41" spans="1:9" ht="18" customHeight="1" x14ac:dyDescent="0.15">
      <c r="A41" s="122"/>
      <c r="B41" s="103"/>
      <c r="C41" s="113" t="s">
        <v>8</v>
      </c>
      <c r="D41" s="255" t="s">
        <v>13</v>
      </c>
      <c r="E41" s="230"/>
      <c r="F41" s="230"/>
      <c r="G41" s="233" t="s">
        <v>81</v>
      </c>
      <c r="H41" s="234"/>
      <c r="I41" s="110"/>
    </row>
    <row r="42" spans="1:9" ht="18" customHeight="1" x14ac:dyDescent="0.15">
      <c r="A42" s="93"/>
      <c r="B42" s="126"/>
      <c r="C42" s="113" t="s">
        <v>8</v>
      </c>
      <c r="D42" s="255" t="s">
        <v>34</v>
      </c>
      <c r="E42" s="230"/>
      <c r="F42" s="230"/>
      <c r="G42" s="233" t="s">
        <v>82</v>
      </c>
      <c r="H42" s="234"/>
      <c r="I42" s="110"/>
    </row>
    <row r="43" spans="1:9" ht="18" customHeight="1" x14ac:dyDescent="0.15">
      <c r="A43" s="93"/>
      <c r="B43" s="126"/>
      <c r="C43" s="154" t="s">
        <v>129</v>
      </c>
      <c r="D43" s="259" t="s">
        <v>130</v>
      </c>
      <c r="E43" s="259"/>
      <c r="F43" s="259"/>
      <c r="G43" s="260" t="s">
        <v>131</v>
      </c>
      <c r="H43" s="261"/>
      <c r="I43" s="110"/>
    </row>
    <row r="44" spans="1:9" ht="18" customHeight="1" x14ac:dyDescent="0.15">
      <c r="A44" s="93"/>
      <c r="B44" s="126"/>
      <c r="C44" s="155"/>
      <c r="D44" s="156"/>
      <c r="E44" s="156"/>
      <c r="F44" s="156"/>
      <c r="G44" s="189"/>
      <c r="H44" s="189"/>
      <c r="I44" s="110"/>
    </row>
    <row r="45" spans="1:9" ht="18" customHeight="1" x14ac:dyDescent="0.15">
      <c r="A45" s="93"/>
      <c r="B45" s="126"/>
      <c r="C45" s="155"/>
      <c r="D45" s="156"/>
      <c r="E45" s="156"/>
      <c r="F45" s="156"/>
      <c r="G45" s="189"/>
      <c r="H45" s="189"/>
      <c r="I45" s="110"/>
    </row>
    <row r="46" spans="1:9" ht="18" customHeight="1" x14ac:dyDescent="0.15">
      <c r="A46" s="93"/>
      <c r="B46" s="126"/>
      <c r="C46" s="155"/>
      <c r="D46" s="156"/>
      <c r="E46" s="156"/>
      <c r="F46" s="156"/>
      <c r="G46" s="189"/>
      <c r="H46" s="189"/>
      <c r="I46" s="110"/>
    </row>
    <row r="47" spans="1:9" ht="18" customHeight="1" x14ac:dyDescent="0.15">
      <c r="A47" s="122" t="s">
        <v>149</v>
      </c>
      <c r="B47" s="124" t="s">
        <v>4</v>
      </c>
      <c r="C47" s="113" t="s">
        <v>2</v>
      </c>
      <c r="D47" s="179" t="s">
        <v>83</v>
      </c>
      <c r="E47" s="179" t="s">
        <v>9</v>
      </c>
      <c r="F47" s="132"/>
      <c r="G47" s="233" t="s">
        <v>84</v>
      </c>
      <c r="H47" s="234"/>
    </row>
    <row r="48" spans="1:9" ht="18" customHeight="1" x14ac:dyDescent="0.15">
      <c r="A48" s="101"/>
      <c r="C48" s="113" t="s">
        <v>2</v>
      </c>
      <c r="D48" s="182" t="s">
        <v>14</v>
      </c>
      <c r="E48" s="179" t="s">
        <v>9</v>
      </c>
      <c r="F48" s="132"/>
      <c r="G48" s="233" t="s">
        <v>85</v>
      </c>
      <c r="H48" s="234"/>
    </row>
    <row r="49" spans="1:8" ht="18" customHeight="1" x14ac:dyDescent="0.15">
      <c r="C49" s="113" t="s">
        <v>2</v>
      </c>
      <c r="D49" s="179" t="s">
        <v>14</v>
      </c>
      <c r="E49" s="179" t="s">
        <v>9</v>
      </c>
      <c r="F49" s="179"/>
      <c r="G49" s="233" t="s">
        <v>167</v>
      </c>
      <c r="H49" s="234"/>
    </row>
    <row r="50" spans="1:8" ht="18" customHeight="1" x14ac:dyDescent="0.15">
      <c r="A50" s="93"/>
      <c r="B50" s="93"/>
      <c r="C50" s="113" t="s">
        <v>2</v>
      </c>
      <c r="D50" s="179" t="s">
        <v>14</v>
      </c>
      <c r="E50" s="179" t="s">
        <v>9</v>
      </c>
      <c r="F50" s="179"/>
      <c r="G50" s="233" t="s">
        <v>145</v>
      </c>
      <c r="H50" s="234"/>
    </row>
    <row r="51" spans="1:8" ht="18" customHeight="1" x14ac:dyDescent="0.15">
      <c r="A51" s="93"/>
      <c r="B51" s="93"/>
      <c r="C51" s="113" t="s">
        <v>2</v>
      </c>
      <c r="D51" s="179" t="s">
        <v>153</v>
      </c>
      <c r="E51" s="179" t="s">
        <v>165</v>
      </c>
      <c r="F51" s="179"/>
      <c r="G51" s="233" t="s">
        <v>154</v>
      </c>
      <c r="H51" s="234"/>
    </row>
    <row r="52" spans="1:8" ht="18" customHeight="1" x14ac:dyDescent="0.15">
      <c r="A52" s="93"/>
      <c r="B52" s="93"/>
      <c r="C52" s="113" t="s">
        <v>2</v>
      </c>
      <c r="D52" s="179" t="s">
        <v>155</v>
      </c>
      <c r="E52" s="179" t="s">
        <v>164</v>
      </c>
      <c r="F52" s="179"/>
      <c r="G52" s="233" t="s">
        <v>166</v>
      </c>
      <c r="H52" s="234"/>
    </row>
    <row r="53" spans="1:8" ht="18" customHeight="1" x14ac:dyDescent="0.15">
      <c r="C53" s="127"/>
      <c r="D53" s="127"/>
      <c r="E53" s="128"/>
      <c r="F53" s="108"/>
      <c r="G53" s="231"/>
      <c r="H53" s="231"/>
    </row>
    <row r="54" spans="1:8" ht="18" customHeight="1" x14ac:dyDescent="0.15">
      <c r="A54" s="122" t="s">
        <v>89</v>
      </c>
      <c r="B54" s="3" t="s">
        <v>90</v>
      </c>
      <c r="C54" s="157" t="s">
        <v>10</v>
      </c>
      <c r="D54" s="180" t="s">
        <v>15</v>
      </c>
      <c r="E54" s="109"/>
      <c r="F54" s="129"/>
      <c r="G54" s="231" t="s">
        <v>100</v>
      </c>
      <c r="H54" s="232"/>
    </row>
    <row r="55" spans="1:8" ht="18" customHeight="1" x14ac:dyDescent="0.15">
      <c r="A55" s="93"/>
      <c r="B55" s="126"/>
      <c r="C55" s="157" t="s">
        <v>10</v>
      </c>
      <c r="D55" s="180" t="s">
        <v>91</v>
      </c>
      <c r="E55" s="109"/>
      <c r="F55" s="129"/>
      <c r="G55" s="231" t="s">
        <v>101</v>
      </c>
      <c r="H55" s="232"/>
    </row>
    <row r="56" spans="1:8" ht="18" customHeight="1" x14ac:dyDescent="0.15">
      <c r="A56" s="93"/>
      <c r="B56" s="126"/>
      <c r="C56" s="158" t="s">
        <v>11</v>
      </c>
      <c r="D56" s="131"/>
      <c r="E56" s="129"/>
      <c r="F56" s="129"/>
      <c r="G56" s="238" t="s">
        <v>208</v>
      </c>
      <c r="H56" s="239"/>
    </row>
    <row r="57" spans="1:8" ht="18" customHeight="1" x14ac:dyDescent="0.15">
      <c r="A57" s="93"/>
      <c r="B57" s="126"/>
      <c r="C57" s="243" t="s">
        <v>92</v>
      </c>
      <c r="D57" s="244"/>
      <c r="E57" s="129"/>
      <c r="F57" s="129"/>
      <c r="G57" s="238" t="s">
        <v>102</v>
      </c>
      <c r="H57" s="239"/>
    </row>
    <row r="58" spans="1:8" ht="18" customHeight="1" x14ac:dyDescent="0.15">
      <c r="C58" s="243" t="s">
        <v>93</v>
      </c>
      <c r="D58" s="244"/>
      <c r="E58" s="129"/>
      <c r="F58" s="129"/>
      <c r="G58" s="238" t="s">
        <v>103</v>
      </c>
      <c r="H58" s="239"/>
    </row>
    <row r="59" spans="1:8" ht="18" customHeight="1" x14ac:dyDescent="0.15">
      <c r="C59" s="159" t="s">
        <v>12</v>
      </c>
      <c r="D59" s="242"/>
      <c r="E59" s="242"/>
      <c r="F59" s="242"/>
      <c r="G59" s="236" t="s">
        <v>62</v>
      </c>
      <c r="H59" s="237"/>
    </row>
    <row r="60" spans="1:8" ht="18" customHeight="1" x14ac:dyDescent="0.15">
      <c r="B60" s="102"/>
      <c r="C60" s="248" t="s">
        <v>104</v>
      </c>
      <c r="D60" s="250" t="s">
        <v>94</v>
      </c>
      <c r="E60" s="251"/>
      <c r="F60" s="242" t="s">
        <v>146</v>
      </c>
      <c r="G60" s="242"/>
      <c r="H60" s="252"/>
    </row>
    <row r="61" spans="1:8" ht="18" customHeight="1" x14ac:dyDescent="0.15">
      <c r="A61" s="101"/>
      <c r="C61" s="248"/>
      <c r="D61" s="250" t="s">
        <v>95</v>
      </c>
      <c r="E61" s="251"/>
      <c r="F61" s="238" t="s">
        <v>147</v>
      </c>
      <c r="G61" s="238"/>
      <c r="H61" s="239"/>
    </row>
    <row r="62" spans="1:8" ht="18" customHeight="1" x14ac:dyDescent="0.15">
      <c r="A62" s="105"/>
      <c r="C62" s="249"/>
      <c r="D62" s="246" t="s">
        <v>96</v>
      </c>
      <c r="E62" s="253"/>
      <c r="F62" s="245" t="s">
        <v>148</v>
      </c>
      <c r="G62" s="245"/>
      <c r="H62" s="254"/>
    </row>
    <row r="63" spans="1:8" ht="18" customHeight="1" x14ac:dyDescent="0.15">
      <c r="C63" s="130"/>
      <c r="D63" s="181"/>
      <c r="E63" s="181"/>
      <c r="F63" s="235"/>
      <c r="G63" s="235"/>
      <c r="H63" s="235"/>
    </row>
    <row r="64" spans="1:8" ht="18" customHeight="1" x14ac:dyDescent="0.15">
      <c r="A64" s="122" t="s">
        <v>26</v>
      </c>
      <c r="B64" s="3" t="s">
        <v>27</v>
      </c>
      <c r="C64" s="107" t="s">
        <v>20</v>
      </c>
      <c r="D64" s="108"/>
      <c r="E64" s="230" t="s">
        <v>3</v>
      </c>
      <c r="F64" s="230"/>
      <c r="G64" s="228" t="s">
        <v>63</v>
      </c>
      <c r="H64" s="229"/>
    </row>
    <row r="65" spans="1:8" ht="18" customHeight="1" x14ac:dyDescent="0.15">
      <c r="B65" s="3"/>
      <c r="C65" s="107" t="s">
        <v>30</v>
      </c>
      <c r="D65" s="108"/>
      <c r="E65" s="230" t="s">
        <v>3</v>
      </c>
      <c r="F65" s="230"/>
      <c r="G65" s="228" t="s">
        <v>64</v>
      </c>
      <c r="H65" s="229"/>
    </row>
    <row r="66" spans="1:8" ht="18" customHeight="1" x14ac:dyDescent="0.15">
      <c r="B66" s="3"/>
      <c r="C66" s="107" t="s">
        <v>28</v>
      </c>
      <c r="D66" s="108"/>
      <c r="E66" s="230" t="s">
        <v>3</v>
      </c>
      <c r="F66" s="230"/>
      <c r="G66" s="228" t="s">
        <v>65</v>
      </c>
      <c r="H66" s="229"/>
    </row>
    <row r="67" spans="1:8" ht="18" customHeight="1" x14ac:dyDescent="0.15">
      <c r="A67" s="93"/>
      <c r="B67" s="127"/>
      <c r="C67" s="107" t="s">
        <v>29</v>
      </c>
      <c r="D67" s="108"/>
      <c r="E67" s="230" t="s">
        <v>3</v>
      </c>
      <c r="F67" s="230"/>
      <c r="G67" s="228" t="s">
        <v>66</v>
      </c>
      <c r="H67" s="229"/>
    </row>
    <row r="68" spans="1:8" ht="18" customHeight="1" x14ac:dyDescent="0.15">
      <c r="A68" s="122"/>
      <c r="B68" s="3"/>
      <c r="C68" s="3"/>
      <c r="D68" s="3"/>
      <c r="E68" s="3"/>
      <c r="F68" s="3"/>
      <c r="G68" s="3"/>
      <c r="H68" s="3"/>
    </row>
    <row r="69" spans="1:8" ht="18" customHeight="1" x14ac:dyDescent="0.15">
      <c r="A69" s="122"/>
      <c r="B69" s="3" t="s">
        <v>97</v>
      </c>
      <c r="C69" s="3"/>
      <c r="D69" s="3"/>
      <c r="E69" s="3"/>
      <c r="F69" s="3"/>
      <c r="G69" s="3"/>
      <c r="H69" s="3"/>
    </row>
    <row r="70" spans="1:8" ht="18" customHeight="1" x14ac:dyDescent="0.15">
      <c r="A70" s="101"/>
      <c r="B70" s="3"/>
      <c r="C70" s="3"/>
      <c r="D70" s="3"/>
      <c r="E70" s="3"/>
      <c r="F70" s="3"/>
      <c r="G70" s="3"/>
      <c r="H70" s="3"/>
    </row>
    <row r="71" spans="1:8" ht="18" customHeight="1" x14ac:dyDescent="0.15">
      <c r="C71" s="3"/>
      <c r="D71" s="3"/>
      <c r="E71" s="3"/>
      <c r="F71" s="3"/>
      <c r="G71" s="3"/>
      <c r="H71" s="3"/>
    </row>
    <row r="72" spans="1:8" ht="18" customHeight="1" x14ac:dyDescent="0.15">
      <c r="C72" s="3"/>
      <c r="D72" s="3"/>
      <c r="E72" s="3"/>
      <c r="F72" s="3"/>
      <c r="G72" s="3"/>
      <c r="H72" s="3"/>
    </row>
    <row r="73" spans="1:8" ht="18" customHeight="1" x14ac:dyDescent="0.15">
      <c r="B73" s="3"/>
      <c r="C73" s="3"/>
      <c r="D73" s="3"/>
      <c r="E73" s="3"/>
      <c r="F73" s="3"/>
      <c r="G73" s="3"/>
      <c r="H73" s="3"/>
    </row>
    <row r="74" spans="1:8" ht="18" customHeight="1" x14ac:dyDescent="0.15">
      <c r="C74" s="3"/>
      <c r="D74" s="3"/>
      <c r="E74" s="3"/>
      <c r="F74" s="3"/>
      <c r="G74" s="3"/>
      <c r="H74" s="3"/>
    </row>
    <row r="75" spans="1:8" ht="18" customHeight="1" x14ac:dyDescent="0.15">
      <c r="B75" s="3"/>
      <c r="C75" s="3"/>
      <c r="D75" s="3"/>
      <c r="E75" s="3"/>
      <c r="F75" s="3"/>
      <c r="G75" s="3"/>
      <c r="H75" s="3"/>
    </row>
    <row r="76" spans="1:8" ht="18" customHeight="1" x14ac:dyDescent="0.15">
      <c r="A76" s="112"/>
      <c r="C76" s="3"/>
      <c r="D76" s="3"/>
      <c r="E76" s="3"/>
      <c r="F76" s="3"/>
      <c r="G76" s="3"/>
      <c r="H76" s="3"/>
    </row>
    <row r="77" spans="1:8" ht="18" customHeight="1" x14ac:dyDescent="0.15">
      <c r="A77" s="112"/>
      <c r="B77" s="3"/>
      <c r="C77" s="3"/>
      <c r="D77" s="3"/>
      <c r="E77" s="3"/>
      <c r="F77" s="3"/>
      <c r="G77" s="3"/>
      <c r="H77" s="3"/>
    </row>
    <row r="78" spans="1:8" ht="18" customHeight="1" x14ac:dyDescent="0.15">
      <c r="B78" s="3"/>
      <c r="C78" s="3"/>
      <c r="D78" s="3"/>
      <c r="E78" s="3"/>
      <c r="F78" s="3"/>
      <c r="G78" s="3"/>
      <c r="H78" s="3"/>
    </row>
    <row r="79" spans="1:8" ht="18" customHeight="1" x14ac:dyDescent="0.15">
      <c r="B79" s="3"/>
      <c r="C79" s="3"/>
      <c r="D79" s="3"/>
      <c r="E79" s="3"/>
      <c r="F79" s="3"/>
      <c r="G79" s="3"/>
      <c r="H79" s="3"/>
    </row>
    <row r="80" spans="1:8" ht="18" customHeight="1" x14ac:dyDescent="0.15">
      <c r="B80" s="3"/>
      <c r="C80" s="3"/>
      <c r="D80" s="3"/>
      <c r="E80" s="3"/>
      <c r="F80" s="3"/>
      <c r="G80" s="3"/>
    </row>
    <row r="81" spans="2:2" ht="18" customHeight="1" x14ac:dyDescent="0.15">
      <c r="B81" s="3"/>
    </row>
    <row r="82" spans="2:2" ht="18" customHeight="1" x14ac:dyDescent="0.15">
      <c r="B82" s="3"/>
    </row>
    <row r="83" spans="2:2" ht="18" customHeight="1" x14ac:dyDescent="0.15">
      <c r="B83" s="3"/>
    </row>
    <row r="84" spans="2:2" ht="18" customHeight="1" x14ac:dyDescent="0.15">
      <c r="B84" s="3"/>
    </row>
    <row r="85" spans="2:2" ht="18" customHeight="1" x14ac:dyDescent="0.15">
      <c r="B85" s="3"/>
    </row>
    <row r="86" spans="2:2" ht="18" customHeight="1" x14ac:dyDescent="0.15">
      <c r="B86" s="3"/>
    </row>
    <row r="87" spans="2:2" ht="18" customHeight="1" x14ac:dyDescent="0.15">
      <c r="B87" s="3"/>
    </row>
    <row r="88" spans="2:2" ht="18" customHeight="1" x14ac:dyDescent="0.15">
      <c r="B88" s="3"/>
    </row>
    <row r="89" spans="2:2" ht="18" customHeight="1" x14ac:dyDescent="0.15">
      <c r="B89" s="3"/>
    </row>
    <row r="90" spans="2:2" ht="18" customHeight="1" x14ac:dyDescent="0.15">
      <c r="B90" s="3"/>
    </row>
    <row r="91" spans="2:2" ht="18" customHeight="1" x14ac:dyDescent="0.15">
      <c r="B91" s="3"/>
    </row>
    <row r="92" spans="2:2" ht="18" customHeight="1" x14ac:dyDescent="0.15">
      <c r="B92" s="3"/>
    </row>
    <row r="93" spans="2:2" ht="18" customHeight="1" x14ac:dyDescent="0.15">
      <c r="B93" s="3"/>
    </row>
    <row r="94" spans="2:2" ht="18" customHeight="1" x14ac:dyDescent="0.15">
      <c r="B94" s="3"/>
    </row>
  </sheetData>
  <mergeCells count="98">
    <mergeCell ref="G35:H35"/>
    <mergeCell ref="G51:H51"/>
    <mergeCell ref="D43:F43"/>
    <mergeCell ref="G43:H43"/>
    <mergeCell ref="G37:H37"/>
    <mergeCell ref="G50:H50"/>
    <mergeCell ref="D40:F40"/>
    <mergeCell ref="G40:H40"/>
    <mergeCell ref="D36:F36"/>
    <mergeCell ref="G48:H48"/>
    <mergeCell ref="G36:H36"/>
    <mergeCell ref="A1:I1"/>
    <mergeCell ref="C15:D15"/>
    <mergeCell ref="C17:D17"/>
    <mergeCell ref="C18:D18"/>
    <mergeCell ref="C19:D19"/>
    <mergeCell ref="B4:I4"/>
    <mergeCell ref="C11:D11"/>
    <mergeCell ref="C13:D13"/>
    <mergeCell ref="C14:D14"/>
    <mergeCell ref="G13:H13"/>
    <mergeCell ref="G14:H14"/>
    <mergeCell ref="E17:F17"/>
    <mergeCell ref="E18:F18"/>
    <mergeCell ref="E19:F19"/>
    <mergeCell ref="G11:H11"/>
    <mergeCell ref="E11:F11"/>
    <mergeCell ref="G27:H27"/>
    <mergeCell ref="E22:F22"/>
    <mergeCell ref="D41:F41"/>
    <mergeCell ref="D42:F42"/>
    <mergeCell ref="G41:H41"/>
    <mergeCell ref="G42:H42"/>
    <mergeCell ref="D37:F37"/>
    <mergeCell ref="D39:F39"/>
    <mergeCell ref="G39:H39"/>
    <mergeCell ref="D31:F31"/>
    <mergeCell ref="D32:F32"/>
    <mergeCell ref="D33:F33"/>
    <mergeCell ref="C22:D22"/>
    <mergeCell ref="C24:D24"/>
    <mergeCell ref="G26:H26"/>
    <mergeCell ref="D26:F26"/>
    <mergeCell ref="G34:H34"/>
    <mergeCell ref="G31:H31"/>
    <mergeCell ref="G32:H32"/>
    <mergeCell ref="G33:H33"/>
    <mergeCell ref="G28:H28"/>
    <mergeCell ref="G29:H29"/>
    <mergeCell ref="G30:H30"/>
    <mergeCell ref="C60:C62"/>
    <mergeCell ref="D60:E60"/>
    <mergeCell ref="F60:H60"/>
    <mergeCell ref="D61:E61"/>
    <mergeCell ref="F61:H61"/>
    <mergeCell ref="D62:E62"/>
    <mergeCell ref="F62:H62"/>
    <mergeCell ref="E20:F20"/>
    <mergeCell ref="D59:F59"/>
    <mergeCell ref="C57:D57"/>
    <mergeCell ref="C58:D58"/>
    <mergeCell ref="E24:F24"/>
    <mergeCell ref="D27:F27"/>
    <mergeCell ref="C20:D20"/>
    <mergeCell ref="D34:F34"/>
    <mergeCell ref="D28:F28"/>
    <mergeCell ref="D29:F29"/>
    <mergeCell ref="D30:F30"/>
    <mergeCell ref="D35:F35"/>
    <mergeCell ref="E13:F13"/>
    <mergeCell ref="E14:F14"/>
    <mergeCell ref="E15:F15"/>
    <mergeCell ref="G15:H15"/>
    <mergeCell ref="G17:H17"/>
    <mergeCell ref="G18:H18"/>
    <mergeCell ref="G19:H19"/>
    <mergeCell ref="G20:H20"/>
    <mergeCell ref="G22:H22"/>
    <mergeCell ref="G24:H24"/>
    <mergeCell ref="F63:H63"/>
    <mergeCell ref="G59:H59"/>
    <mergeCell ref="G55:H55"/>
    <mergeCell ref="G56:H56"/>
    <mergeCell ref="G57:H57"/>
    <mergeCell ref="G58:H58"/>
    <mergeCell ref="G53:H53"/>
    <mergeCell ref="G54:H54"/>
    <mergeCell ref="G49:H49"/>
    <mergeCell ref="G47:H47"/>
    <mergeCell ref="G52:H52"/>
    <mergeCell ref="G67:H67"/>
    <mergeCell ref="E64:F64"/>
    <mergeCell ref="E65:F65"/>
    <mergeCell ref="E66:F66"/>
    <mergeCell ref="E67:F67"/>
    <mergeCell ref="G64:H64"/>
    <mergeCell ref="G65:H65"/>
    <mergeCell ref="G66:H66"/>
  </mergeCells>
  <phoneticPr fontId="1"/>
  <pageMargins left="0.59055118110236227" right="0.59055118110236227" top="0.74803149606299213" bottom="0.48958333333333331" header="0.31496062992125984" footer="0.31496062992125984"/>
  <pageSetup paperSize="9" scale="97" orientation="portrait" horizontalDpi="4294967292" verticalDpi="0" r:id="rId1"/>
  <rowBreaks count="1" manualBreakCount="1">
    <brk id="45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8"/>
  <sheetViews>
    <sheetView view="pageBreakPreview" topLeftCell="A28" zoomScaleNormal="100" zoomScaleSheetLayoutView="100" workbookViewId="0"/>
  </sheetViews>
  <sheetFormatPr defaultColWidth="8.75" defaultRowHeight="27" customHeight="1" x14ac:dyDescent="0.15"/>
  <cols>
    <col min="1" max="16384" width="8.75" style="191"/>
  </cols>
  <sheetData>
    <row r="1" spans="1:23" ht="27" customHeight="1" x14ac:dyDescent="0.15">
      <c r="A1" s="190"/>
      <c r="B1" s="190"/>
      <c r="C1" s="190"/>
      <c r="D1" s="190"/>
      <c r="E1" s="190"/>
      <c r="F1" s="190"/>
      <c r="G1" s="190"/>
      <c r="H1" s="190"/>
      <c r="I1" s="190"/>
      <c r="J1" s="190"/>
      <c r="K1" s="190"/>
    </row>
    <row r="2" spans="1:23" ht="27" customHeight="1" x14ac:dyDescent="0.15">
      <c r="A2" s="190"/>
      <c r="B2" s="190"/>
      <c r="C2" s="190"/>
      <c r="D2" s="190"/>
      <c r="E2" s="190"/>
      <c r="F2" s="190"/>
      <c r="G2" s="190"/>
      <c r="H2" s="190"/>
      <c r="I2" s="190"/>
      <c r="J2" s="190"/>
      <c r="K2" s="190"/>
      <c r="P2" s="192" t="s">
        <v>193</v>
      </c>
      <c r="Q2" s="192"/>
      <c r="R2" s="192"/>
      <c r="S2" s="192"/>
      <c r="T2" s="192"/>
      <c r="U2" s="192"/>
      <c r="V2" s="192"/>
      <c r="W2" s="192"/>
    </row>
    <row r="3" spans="1:23" ht="27" customHeight="1" x14ac:dyDescent="0.15">
      <c r="A3" s="190"/>
      <c r="B3" s="190"/>
      <c r="C3" s="190"/>
      <c r="D3" s="190"/>
      <c r="E3" s="190"/>
      <c r="F3" s="190"/>
      <c r="G3" s="190"/>
      <c r="H3" s="190"/>
      <c r="I3" s="190"/>
      <c r="J3" s="190"/>
      <c r="K3" s="190"/>
      <c r="P3" s="195"/>
      <c r="Q3" s="195" t="s">
        <v>194</v>
      </c>
      <c r="R3" s="195" t="s">
        <v>195</v>
      </c>
      <c r="S3" s="195" t="s">
        <v>196</v>
      </c>
      <c r="T3" s="195" t="s">
        <v>197</v>
      </c>
      <c r="U3" s="195" t="s">
        <v>198</v>
      </c>
      <c r="V3" s="195" t="s">
        <v>199</v>
      </c>
      <c r="W3" s="195" t="s">
        <v>200</v>
      </c>
    </row>
    <row r="4" spans="1:23" ht="27" customHeight="1" x14ac:dyDescent="0.15">
      <c r="A4" s="190"/>
      <c r="B4" s="190"/>
      <c r="C4" s="190"/>
      <c r="D4" s="190"/>
      <c r="E4" s="190"/>
      <c r="F4" s="190"/>
      <c r="G4" s="190"/>
      <c r="H4" s="190"/>
      <c r="I4" s="190"/>
      <c r="J4" s="190"/>
      <c r="K4" s="190"/>
      <c r="P4" s="195" t="s">
        <v>201</v>
      </c>
      <c r="Q4" s="195">
        <v>26</v>
      </c>
      <c r="R4" s="195">
        <v>28</v>
      </c>
      <c r="S4" s="195">
        <v>28</v>
      </c>
      <c r="T4" s="195">
        <v>28</v>
      </c>
      <c r="U4" s="195">
        <v>35</v>
      </c>
      <c r="V4" s="195"/>
      <c r="W4" s="195"/>
    </row>
    <row r="5" spans="1:23" ht="27" customHeight="1" x14ac:dyDescent="0.15">
      <c r="A5" s="190"/>
      <c r="B5" s="190"/>
      <c r="C5" s="190"/>
      <c r="D5" s="190"/>
      <c r="E5" s="190"/>
      <c r="F5" s="190"/>
      <c r="G5" s="190"/>
      <c r="H5" s="190"/>
      <c r="I5" s="190"/>
      <c r="J5" s="190"/>
      <c r="K5" s="190"/>
      <c r="P5" s="195" t="s">
        <v>202</v>
      </c>
      <c r="Q5" s="195">
        <v>57</v>
      </c>
      <c r="R5" s="195">
        <v>55</v>
      </c>
      <c r="S5" s="195">
        <v>45</v>
      </c>
      <c r="T5" s="195">
        <v>55</v>
      </c>
      <c r="U5" s="195">
        <v>46</v>
      </c>
      <c r="V5" s="195"/>
      <c r="W5" s="195"/>
    </row>
    <row r="6" spans="1:23" ht="27" customHeight="1" x14ac:dyDescent="0.15">
      <c r="A6" s="190"/>
      <c r="B6" s="190"/>
      <c r="C6" s="190"/>
      <c r="D6" s="190"/>
      <c r="E6" s="190"/>
      <c r="F6" s="190"/>
      <c r="G6" s="190"/>
      <c r="H6" s="190"/>
      <c r="I6" s="190"/>
      <c r="J6" s="190"/>
      <c r="K6" s="190"/>
      <c r="P6" s="195" t="s">
        <v>203</v>
      </c>
      <c r="Q6" s="195">
        <v>269</v>
      </c>
      <c r="R6" s="195">
        <v>276</v>
      </c>
      <c r="S6" s="195">
        <v>350</v>
      </c>
      <c r="T6" s="195">
        <v>462</v>
      </c>
      <c r="U6" s="195">
        <v>682</v>
      </c>
      <c r="V6" s="195"/>
      <c r="W6" s="195"/>
    </row>
    <row r="7" spans="1:23" ht="27" customHeight="1" x14ac:dyDescent="0.15">
      <c r="A7" s="190"/>
      <c r="B7" s="190"/>
      <c r="C7" s="190"/>
      <c r="D7" s="190"/>
      <c r="E7" s="190"/>
      <c r="F7" s="190"/>
      <c r="G7" s="190"/>
      <c r="H7" s="190"/>
      <c r="I7" s="190"/>
      <c r="J7" s="190"/>
      <c r="K7" s="190"/>
      <c r="P7" s="195" t="s">
        <v>204</v>
      </c>
      <c r="Q7" s="195">
        <v>159</v>
      </c>
      <c r="R7" s="195">
        <v>324</v>
      </c>
      <c r="S7" s="195">
        <v>328</v>
      </c>
      <c r="T7" s="195">
        <v>307</v>
      </c>
      <c r="U7" s="195">
        <v>435</v>
      </c>
      <c r="V7" s="195"/>
      <c r="W7" s="195"/>
    </row>
    <row r="8" spans="1:23" ht="27" customHeight="1" x14ac:dyDescent="0.15">
      <c r="A8" s="190"/>
      <c r="B8" s="190"/>
      <c r="C8" s="190"/>
      <c r="D8" s="190"/>
      <c r="E8" s="190"/>
      <c r="F8" s="190"/>
      <c r="G8" s="190"/>
      <c r="H8" s="190"/>
      <c r="I8" s="190"/>
      <c r="J8" s="190"/>
      <c r="K8" s="190"/>
      <c r="P8" s="195" t="s">
        <v>199</v>
      </c>
      <c r="Q8" s="195"/>
      <c r="R8" s="195"/>
      <c r="S8" s="195"/>
      <c r="T8" s="195"/>
      <c r="U8" s="195"/>
      <c r="V8" s="195"/>
      <c r="W8" s="195"/>
    </row>
    <row r="9" spans="1:23" ht="27" customHeight="1" x14ac:dyDescent="0.15">
      <c r="A9" s="190"/>
      <c r="B9" s="190"/>
      <c r="C9" s="190"/>
      <c r="D9" s="190"/>
      <c r="E9" s="190"/>
      <c r="F9" s="190"/>
      <c r="G9" s="190"/>
      <c r="H9" s="190"/>
      <c r="I9" s="190"/>
      <c r="J9" s="190"/>
      <c r="K9" s="190"/>
      <c r="L9" s="190"/>
      <c r="M9" s="190"/>
      <c r="P9" s="195" t="s">
        <v>207</v>
      </c>
      <c r="Q9" s="195"/>
      <c r="R9" s="195"/>
      <c r="S9" s="195"/>
      <c r="T9" s="195"/>
      <c r="U9" s="195"/>
      <c r="V9" s="195"/>
      <c r="W9" s="195"/>
    </row>
    <row r="10" spans="1:23" ht="27" customHeight="1" x14ac:dyDescent="0.15">
      <c r="A10" s="190"/>
      <c r="B10" s="190"/>
      <c r="C10" s="190"/>
      <c r="D10" s="190"/>
      <c r="E10" s="190"/>
      <c r="F10" s="190"/>
      <c r="G10" s="190"/>
      <c r="H10" s="190"/>
      <c r="I10" s="190"/>
      <c r="J10" s="190"/>
      <c r="K10" s="190"/>
      <c r="L10" s="190"/>
      <c r="M10" s="190"/>
    </row>
    <row r="11" spans="1:23" ht="27" customHeight="1" x14ac:dyDescent="0.15">
      <c r="A11" s="190"/>
      <c r="B11" s="190"/>
      <c r="C11" s="190"/>
      <c r="D11" s="190"/>
      <c r="E11" s="190"/>
      <c r="F11" s="190"/>
      <c r="G11" s="190"/>
      <c r="H11" s="190"/>
      <c r="I11" s="190"/>
      <c r="J11" s="190"/>
      <c r="K11" s="190"/>
      <c r="L11" s="190"/>
      <c r="M11" s="190"/>
      <c r="N11" s="193"/>
    </row>
    <row r="12" spans="1:23" ht="27" customHeight="1" x14ac:dyDescent="0.15">
      <c r="A12" s="190"/>
      <c r="B12" s="190"/>
      <c r="C12" s="190"/>
      <c r="D12" s="190"/>
      <c r="E12" s="190"/>
      <c r="F12" s="190"/>
      <c r="G12" s="190"/>
      <c r="H12" s="190"/>
      <c r="I12" s="190"/>
      <c r="J12" s="190"/>
      <c r="K12" s="190"/>
      <c r="L12" s="190"/>
      <c r="M12" s="190"/>
    </row>
    <row r="13" spans="1:23" ht="27" customHeight="1" x14ac:dyDescent="0.15">
      <c r="A13" s="190"/>
      <c r="B13" s="190"/>
      <c r="C13" s="190"/>
      <c r="D13" s="190"/>
      <c r="E13" s="190"/>
      <c r="F13" s="190"/>
      <c r="G13" s="190"/>
      <c r="H13" s="190"/>
      <c r="I13" s="190"/>
      <c r="J13" s="190"/>
      <c r="K13" s="190"/>
      <c r="L13" s="190"/>
      <c r="M13" s="190"/>
    </row>
    <row r="14" spans="1:23" ht="27" customHeight="1" x14ac:dyDescent="0.15">
      <c r="A14" s="190"/>
    </row>
    <row r="15" spans="1:23" ht="27" customHeight="1" x14ac:dyDescent="0.15">
      <c r="A15" s="190"/>
    </row>
    <row r="23" spans="1:2" ht="27" customHeight="1" x14ac:dyDescent="0.15">
      <c r="A23" s="190"/>
    </row>
    <row r="24" spans="1:2" ht="27" customHeight="1" x14ac:dyDescent="0.15">
      <c r="A24" s="190"/>
    </row>
    <row r="25" spans="1:2" ht="27" customHeight="1" x14ac:dyDescent="0.15">
      <c r="A25" s="190"/>
    </row>
    <row r="26" spans="1:2" ht="27" customHeight="1" x14ac:dyDescent="0.15">
      <c r="A26" s="190"/>
      <c r="B26" s="194"/>
    </row>
    <row r="27" spans="1:2" ht="27" customHeight="1" x14ac:dyDescent="0.15">
      <c r="A27" s="190"/>
    </row>
    <row r="28" spans="1:2" ht="27" customHeight="1" x14ac:dyDescent="0.15">
      <c r="A28" s="190"/>
    </row>
  </sheetData>
  <phoneticPr fontId="1"/>
  <pageMargins left="0.7" right="0.7" top="0.75" bottom="0.75" header="0.3" footer="0.3"/>
  <pageSetup paperSize="9" scale="74" orientation="portrait" horizontalDpi="4294967292" verticalDpi="0" r:id="rId1"/>
  <rowBreaks count="1" manualBreakCount="1">
    <brk id="40" max="23" man="1"/>
  </rowBreaks>
  <colBreaks count="1" manualBreakCount="1">
    <brk id="13" max="39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8"/>
  <sheetViews>
    <sheetView view="pageBreakPreview" topLeftCell="A31" zoomScaleNormal="100" zoomScaleSheetLayoutView="100" workbookViewId="0"/>
  </sheetViews>
  <sheetFormatPr defaultColWidth="8.75" defaultRowHeight="27" customHeight="1" x14ac:dyDescent="0.15"/>
  <cols>
    <col min="1" max="16384" width="8.75" style="191"/>
  </cols>
  <sheetData>
    <row r="1" spans="1:23" ht="27" customHeight="1" x14ac:dyDescent="0.15">
      <c r="A1" s="190"/>
      <c r="B1" s="190"/>
      <c r="C1" s="190"/>
      <c r="D1" s="190"/>
      <c r="E1" s="190"/>
      <c r="F1" s="190"/>
      <c r="G1" s="190"/>
      <c r="H1" s="190"/>
      <c r="I1" s="190"/>
      <c r="J1" s="190"/>
      <c r="K1" s="190"/>
      <c r="L1" s="190"/>
      <c r="M1" s="190"/>
      <c r="P1" s="192"/>
      <c r="Q1" s="192"/>
      <c r="R1" s="192"/>
      <c r="S1" s="192"/>
      <c r="T1" s="192"/>
      <c r="U1" s="192"/>
      <c r="V1" s="192"/>
      <c r="W1" s="192"/>
    </row>
    <row r="2" spans="1:23" ht="27" customHeight="1" x14ac:dyDescent="0.15">
      <c r="A2" s="190"/>
      <c r="B2" s="190"/>
      <c r="C2" s="190"/>
      <c r="D2" s="190"/>
      <c r="E2" s="190"/>
      <c r="F2" s="190"/>
      <c r="G2" s="190"/>
      <c r="H2" s="190"/>
      <c r="I2" s="190"/>
      <c r="J2" s="190"/>
      <c r="K2" s="190"/>
      <c r="L2" s="190"/>
      <c r="M2" s="190"/>
      <c r="P2" s="192" t="s">
        <v>193</v>
      </c>
      <c r="Q2" s="192"/>
      <c r="R2" s="192"/>
      <c r="S2" s="192"/>
      <c r="T2" s="192"/>
      <c r="U2" s="192"/>
      <c r="V2" s="192"/>
      <c r="W2" s="192"/>
    </row>
    <row r="3" spans="1:23" ht="27" customHeight="1" x14ac:dyDescent="0.15">
      <c r="A3" s="190"/>
      <c r="B3" s="190"/>
      <c r="C3" s="190"/>
      <c r="D3" s="190"/>
      <c r="E3" s="190"/>
      <c r="F3" s="190"/>
      <c r="G3" s="190"/>
      <c r="H3" s="190"/>
      <c r="I3" s="190"/>
      <c r="J3" s="190"/>
      <c r="K3" s="190"/>
      <c r="L3" s="190"/>
      <c r="M3" s="190"/>
      <c r="P3" s="195"/>
      <c r="Q3" s="195" t="s">
        <v>194</v>
      </c>
      <c r="R3" s="195" t="s">
        <v>195</v>
      </c>
      <c r="S3" s="195" t="s">
        <v>196</v>
      </c>
      <c r="T3" s="195" t="s">
        <v>197</v>
      </c>
      <c r="U3" s="195" t="s">
        <v>198</v>
      </c>
      <c r="V3" s="195" t="s">
        <v>199</v>
      </c>
      <c r="W3" s="195" t="s">
        <v>200</v>
      </c>
    </row>
    <row r="4" spans="1:23" ht="27" customHeight="1" x14ac:dyDescent="0.15">
      <c r="A4" s="190"/>
      <c r="B4" s="190"/>
      <c r="C4" s="190"/>
      <c r="D4" s="190"/>
      <c r="E4" s="190"/>
      <c r="F4" s="190"/>
      <c r="G4" s="190"/>
      <c r="H4" s="190"/>
      <c r="I4" s="190"/>
      <c r="J4" s="190"/>
      <c r="K4" s="190"/>
      <c r="L4" s="190"/>
      <c r="M4" s="190"/>
      <c r="P4" s="195" t="s">
        <v>201</v>
      </c>
      <c r="Q4" s="195">
        <v>26</v>
      </c>
      <c r="R4" s="195">
        <v>28</v>
      </c>
      <c r="S4" s="195">
        <v>28</v>
      </c>
      <c r="T4" s="195">
        <v>28</v>
      </c>
      <c r="U4" s="195">
        <v>35</v>
      </c>
      <c r="V4" s="195"/>
      <c r="W4" s="195"/>
    </row>
    <row r="5" spans="1:23" ht="27" customHeight="1" x14ac:dyDescent="0.15">
      <c r="A5" s="190"/>
      <c r="B5" s="190"/>
      <c r="C5" s="190"/>
      <c r="D5" s="190"/>
      <c r="E5" s="190"/>
      <c r="F5" s="190"/>
      <c r="G5" s="190"/>
      <c r="H5" s="190"/>
      <c r="I5" s="190"/>
      <c r="J5" s="190"/>
      <c r="K5" s="190"/>
      <c r="L5" s="190"/>
      <c r="M5" s="190"/>
      <c r="P5" s="195" t="s">
        <v>202</v>
      </c>
      <c r="Q5" s="195">
        <v>57</v>
      </c>
      <c r="R5" s="195">
        <v>55</v>
      </c>
      <c r="S5" s="195">
        <v>45</v>
      </c>
      <c r="T5" s="195">
        <v>55</v>
      </c>
      <c r="U5" s="195">
        <v>46</v>
      </c>
      <c r="V5" s="195"/>
      <c r="W5" s="195"/>
    </row>
    <row r="6" spans="1:23" ht="27" customHeight="1" x14ac:dyDescent="0.15">
      <c r="A6" s="190"/>
      <c r="B6" s="190"/>
      <c r="C6" s="190"/>
      <c r="D6" s="190"/>
      <c r="E6" s="190"/>
      <c r="F6" s="190"/>
      <c r="G6" s="190"/>
      <c r="H6" s="190"/>
      <c r="I6" s="190"/>
      <c r="J6" s="190"/>
      <c r="K6" s="190"/>
      <c r="L6" s="190"/>
      <c r="M6" s="190"/>
      <c r="P6" s="195" t="s">
        <v>203</v>
      </c>
      <c r="Q6" s="195">
        <v>269</v>
      </c>
      <c r="R6" s="195">
        <v>276</v>
      </c>
      <c r="S6" s="195">
        <v>350</v>
      </c>
      <c r="T6" s="195">
        <v>462</v>
      </c>
      <c r="U6" s="195">
        <v>682</v>
      </c>
      <c r="V6" s="195"/>
      <c r="W6" s="195"/>
    </row>
    <row r="7" spans="1:23" ht="27" customHeight="1" x14ac:dyDescent="0.15">
      <c r="A7" s="190"/>
      <c r="B7" s="190"/>
      <c r="C7" s="190"/>
      <c r="D7" s="190"/>
      <c r="E7" s="190"/>
      <c r="F7" s="190"/>
      <c r="G7" s="190"/>
      <c r="H7" s="190"/>
      <c r="I7" s="190"/>
      <c r="J7" s="190"/>
      <c r="K7" s="190"/>
      <c r="L7" s="190"/>
      <c r="M7" s="190"/>
      <c r="P7" s="195" t="s">
        <v>204</v>
      </c>
      <c r="Q7" s="195">
        <v>159</v>
      </c>
      <c r="R7" s="195">
        <v>324</v>
      </c>
      <c r="S7" s="195">
        <v>328</v>
      </c>
      <c r="T7" s="195">
        <v>307</v>
      </c>
      <c r="U7" s="195">
        <v>435</v>
      </c>
      <c r="V7" s="195"/>
      <c r="W7" s="195"/>
    </row>
    <row r="8" spans="1:23" ht="27" customHeight="1" x14ac:dyDescent="0.15">
      <c r="A8" s="190"/>
      <c r="B8" s="190"/>
      <c r="C8" s="190"/>
      <c r="D8" s="190"/>
      <c r="E8" s="190"/>
      <c r="F8" s="190"/>
      <c r="G8" s="190"/>
      <c r="H8" s="190"/>
      <c r="I8" s="190"/>
      <c r="J8" s="190"/>
      <c r="K8" s="190"/>
      <c r="L8" s="190"/>
      <c r="M8" s="190"/>
      <c r="P8" s="195" t="s">
        <v>199</v>
      </c>
      <c r="Q8" s="195"/>
      <c r="R8" s="195"/>
      <c r="S8" s="195"/>
      <c r="T8" s="195"/>
      <c r="U8" s="195"/>
      <c r="V8" s="195"/>
      <c r="W8" s="195"/>
    </row>
    <row r="9" spans="1:23" ht="27" customHeight="1" x14ac:dyDescent="0.15">
      <c r="A9" s="190"/>
      <c r="B9" s="190"/>
      <c r="C9" s="190"/>
      <c r="D9" s="190"/>
      <c r="E9" s="190"/>
      <c r="F9" s="190"/>
      <c r="G9" s="190"/>
      <c r="H9" s="190"/>
      <c r="I9" s="190"/>
      <c r="J9" s="190"/>
      <c r="K9" s="190"/>
      <c r="L9" s="190"/>
      <c r="M9" s="190"/>
      <c r="P9" s="195" t="s">
        <v>205</v>
      </c>
      <c r="Q9" s="195"/>
      <c r="R9" s="195"/>
      <c r="S9" s="195"/>
      <c r="T9" s="195"/>
      <c r="U9" s="195"/>
      <c r="V9" s="195"/>
      <c r="W9" s="195"/>
    </row>
    <row r="10" spans="1:23" ht="27" customHeight="1" x14ac:dyDescent="0.15">
      <c r="A10" s="190"/>
      <c r="B10" s="190"/>
      <c r="C10" s="190"/>
      <c r="D10" s="190"/>
      <c r="E10" s="190"/>
      <c r="F10" s="190"/>
      <c r="G10" s="190"/>
      <c r="H10" s="190"/>
      <c r="I10" s="190"/>
      <c r="J10" s="190"/>
      <c r="K10" s="190"/>
      <c r="L10" s="190"/>
      <c r="M10" s="190"/>
    </row>
    <row r="11" spans="1:23" ht="27" customHeight="1" x14ac:dyDescent="0.15">
      <c r="A11" s="190"/>
      <c r="B11" s="190"/>
      <c r="C11" s="190"/>
      <c r="D11" s="190"/>
      <c r="E11" s="190"/>
      <c r="F11" s="190"/>
      <c r="G11" s="190"/>
      <c r="H11" s="190"/>
      <c r="I11" s="190"/>
      <c r="J11" s="190"/>
      <c r="K11" s="190"/>
      <c r="L11" s="190"/>
      <c r="M11" s="190"/>
      <c r="N11" s="193"/>
    </row>
    <row r="12" spans="1:23" ht="27" customHeight="1" x14ac:dyDescent="0.15">
      <c r="A12" s="190"/>
      <c r="B12" s="190"/>
      <c r="C12" s="190"/>
      <c r="D12" s="190"/>
      <c r="E12" s="190"/>
      <c r="F12" s="190"/>
      <c r="G12" s="190"/>
      <c r="H12" s="190"/>
      <c r="I12" s="190"/>
      <c r="J12" s="190"/>
      <c r="K12" s="190"/>
      <c r="L12" s="190"/>
      <c r="M12" s="190"/>
    </row>
    <row r="13" spans="1:23" ht="27" customHeight="1" x14ac:dyDescent="0.15">
      <c r="A13" s="190"/>
      <c r="B13" s="190"/>
      <c r="C13" s="190"/>
      <c r="D13" s="190"/>
      <c r="E13" s="190"/>
      <c r="F13" s="190"/>
      <c r="G13" s="190"/>
      <c r="H13" s="190"/>
      <c r="I13" s="190"/>
      <c r="J13" s="190"/>
      <c r="K13" s="190"/>
      <c r="L13" s="190"/>
      <c r="M13" s="190"/>
    </row>
    <row r="14" spans="1:23" ht="27" customHeight="1" x14ac:dyDescent="0.15">
      <c r="A14" s="190"/>
    </row>
    <row r="15" spans="1:23" ht="27" customHeight="1" x14ac:dyDescent="0.15">
      <c r="A15" s="190"/>
    </row>
    <row r="18" spans="1:9" ht="27" customHeight="1" thickBot="1" x14ac:dyDescent="0.2"/>
    <row r="19" spans="1:9" ht="27" customHeight="1" thickBot="1" x14ac:dyDescent="0.2">
      <c r="B19" s="227"/>
      <c r="C19" s="211" t="s">
        <v>194</v>
      </c>
      <c r="D19" s="202" t="s">
        <v>195</v>
      </c>
      <c r="E19" s="202" t="s">
        <v>196</v>
      </c>
      <c r="F19" s="202" t="s">
        <v>197</v>
      </c>
      <c r="G19" s="203" t="s">
        <v>198</v>
      </c>
      <c r="H19" s="207" t="s">
        <v>199</v>
      </c>
      <c r="I19" s="203" t="s">
        <v>200</v>
      </c>
    </row>
    <row r="20" spans="1:9" ht="27" customHeight="1" x14ac:dyDescent="0.15">
      <c r="B20" s="204" t="s">
        <v>201</v>
      </c>
      <c r="C20" s="212">
        <v>26</v>
      </c>
      <c r="D20" s="200">
        <v>28</v>
      </c>
      <c r="E20" s="200">
        <v>28</v>
      </c>
      <c r="F20" s="200">
        <v>28</v>
      </c>
      <c r="G20" s="213">
        <v>35</v>
      </c>
      <c r="H20" s="208">
        <f>SUM(C20:G20)</f>
        <v>145</v>
      </c>
      <c r="I20" s="201">
        <f>AVERAGE(C20:G20)</f>
        <v>29</v>
      </c>
    </row>
    <row r="21" spans="1:9" ht="27" customHeight="1" x14ac:dyDescent="0.15">
      <c r="B21" s="205" t="s">
        <v>202</v>
      </c>
      <c r="C21" s="214">
        <v>57</v>
      </c>
      <c r="D21" s="196">
        <v>55</v>
      </c>
      <c r="E21" s="196">
        <v>45</v>
      </c>
      <c r="F21" s="196">
        <v>55</v>
      </c>
      <c r="G21" s="198">
        <v>46</v>
      </c>
      <c r="H21" s="209">
        <f t="shared" ref="H21:H24" si="0">SUM(C21:G21)</f>
        <v>258</v>
      </c>
      <c r="I21" s="198">
        <f t="shared" ref="I21:I24" si="1">AVERAGE(C21:G21)</f>
        <v>51.6</v>
      </c>
    </row>
    <row r="22" spans="1:9" ht="27" customHeight="1" x14ac:dyDescent="0.15">
      <c r="B22" s="206" t="s">
        <v>203</v>
      </c>
      <c r="C22" s="215">
        <v>269</v>
      </c>
      <c r="D22" s="197">
        <v>276</v>
      </c>
      <c r="E22" s="197">
        <v>350</v>
      </c>
      <c r="F22" s="197">
        <v>462</v>
      </c>
      <c r="G22" s="199">
        <v>682</v>
      </c>
      <c r="H22" s="210">
        <f t="shared" si="0"/>
        <v>2039</v>
      </c>
      <c r="I22" s="199">
        <f t="shared" si="1"/>
        <v>407.8</v>
      </c>
    </row>
    <row r="23" spans="1:9" ht="27" customHeight="1" thickBot="1" x14ac:dyDescent="0.2">
      <c r="A23" s="190"/>
      <c r="B23" s="222" t="s">
        <v>204</v>
      </c>
      <c r="C23" s="223">
        <v>159</v>
      </c>
      <c r="D23" s="224">
        <v>324</v>
      </c>
      <c r="E23" s="224">
        <v>328</v>
      </c>
      <c r="F23" s="224">
        <v>307</v>
      </c>
      <c r="G23" s="225">
        <v>435</v>
      </c>
      <c r="H23" s="226">
        <f t="shared" si="0"/>
        <v>1553</v>
      </c>
      <c r="I23" s="225">
        <f t="shared" si="1"/>
        <v>310.60000000000002</v>
      </c>
    </row>
    <row r="24" spans="1:9" ht="27" customHeight="1" thickTop="1" thickBot="1" x14ac:dyDescent="0.2">
      <c r="A24" s="190"/>
      <c r="B24" s="216" t="s">
        <v>199</v>
      </c>
      <c r="C24" s="217">
        <f>SUM(C20:C23)</f>
        <v>511</v>
      </c>
      <c r="D24" s="218">
        <f t="shared" ref="D24:G24" si="2">SUM(D20:D23)</f>
        <v>683</v>
      </c>
      <c r="E24" s="218">
        <f t="shared" si="2"/>
        <v>751</v>
      </c>
      <c r="F24" s="218">
        <f t="shared" si="2"/>
        <v>852</v>
      </c>
      <c r="G24" s="219">
        <f t="shared" si="2"/>
        <v>1198</v>
      </c>
      <c r="H24" s="220">
        <f t="shared" si="0"/>
        <v>3995</v>
      </c>
      <c r="I24" s="221">
        <f t="shared" si="1"/>
        <v>799</v>
      </c>
    </row>
    <row r="25" spans="1:9" ht="27" customHeight="1" x14ac:dyDescent="0.15">
      <c r="A25" s="190"/>
      <c r="B25" s="264" t="s">
        <v>207</v>
      </c>
      <c r="C25" s="264"/>
      <c r="D25" s="264"/>
      <c r="E25" s="264"/>
      <c r="F25" s="264"/>
      <c r="G25" s="264"/>
      <c r="H25" s="264"/>
      <c r="I25" s="264"/>
    </row>
    <row r="26" spans="1:9" ht="27" customHeight="1" x14ac:dyDescent="0.15">
      <c r="A26" s="190"/>
      <c r="B26" s="194"/>
    </row>
    <row r="27" spans="1:9" ht="27" customHeight="1" x14ac:dyDescent="0.15">
      <c r="A27" s="190"/>
    </row>
    <row r="28" spans="1:9" ht="27" customHeight="1" x14ac:dyDescent="0.15">
      <c r="A28" s="190"/>
    </row>
  </sheetData>
  <mergeCells count="1">
    <mergeCell ref="B25:I25"/>
  </mergeCells>
  <phoneticPr fontId="1"/>
  <pageMargins left="0.7" right="0.7" top="0.75" bottom="0.75" header="0.3" footer="0.3"/>
  <pageSetup paperSize="9" scale="74" orientation="portrait" horizontalDpi="4294967292" verticalDpi="0" r:id="rId1"/>
  <colBreaks count="1" manualBreakCount="1">
    <brk id="13" max="1048575" man="1"/>
  </col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68"/>
  <sheetViews>
    <sheetView tabSelected="1" view="pageBreakPreview" zoomScaleNormal="130" zoomScaleSheetLayoutView="100" workbookViewId="0">
      <selection sqref="A1:M1"/>
    </sheetView>
  </sheetViews>
  <sheetFormatPr defaultRowHeight="13.5" x14ac:dyDescent="0.15"/>
  <cols>
    <col min="1" max="1" width="6.25" style="2" customWidth="1"/>
    <col min="2" max="2" width="0" style="2" hidden="1" customWidth="1"/>
    <col min="3" max="3" width="6.75" style="2" customWidth="1"/>
    <col min="4" max="4" width="7.5" style="2" hidden="1" customWidth="1"/>
    <col min="5" max="5" width="5.125" style="2" customWidth="1"/>
    <col min="6" max="6" width="4.75" style="2" customWidth="1"/>
    <col min="7" max="7" width="10.25" style="2" hidden="1" customWidth="1"/>
    <col min="8" max="8" width="8" style="2" customWidth="1"/>
    <col min="9" max="10" width="8.75" style="2" customWidth="1"/>
    <col min="11" max="11" width="6.75" style="2" customWidth="1"/>
    <col min="12" max="12" width="5.125" style="2" customWidth="1"/>
    <col min="13" max="16" width="8.75" style="2" customWidth="1"/>
    <col min="17" max="17" width="5.875" style="2" customWidth="1"/>
    <col min="18" max="18" width="5" style="2" customWidth="1"/>
    <col min="19" max="19" width="6.75" style="94" customWidth="1"/>
    <col min="20" max="16384" width="9" style="2"/>
  </cols>
  <sheetData>
    <row r="1" spans="1:19" ht="27" customHeight="1" thickBot="1" x14ac:dyDescent="0.2">
      <c r="A1" s="284" t="s">
        <v>192</v>
      </c>
      <c r="B1" s="285"/>
      <c r="C1" s="285"/>
      <c r="D1" s="285"/>
      <c r="E1" s="285"/>
      <c r="F1" s="285"/>
      <c r="G1" s="285"/>
      <c r="H1" s="285"/>
      <c r="I1" s="285"/>
      <c r="J1" s="285"/>
      <c r="K1" s="285"/>
      <c r="L1" s="285"/>
      <c r="M1" s="285"/>
      <c r="N1" s="1" t="s">
        <v>36</v>
      </c>
      <c r="O1" s="286"/>
      <c r="P1" s="287"/>
      <c r="Q1" s="287"/>
      <c r="R1" s="287"/>
      <c r="S1" s="288"/>
    </row>
    <row r="2" spans="1:19" s="3" customFormat="1" ht="13.5" customHeight="1" x14ac:dyDescent="0.15">
      <c r="A2" s="265" t="s">
        <v>37</v>
      </c>
      <c r="B2" s="289" t="s">
        <v>38</v>
      </c>
      <c r="C2" s="290"/>
      <c r="D2" s="290"/>
      <c r="E2" s="290"/>
      <c r="F2" s="290"/>
      <c r="G2" s="268"/>
      <c r="H2" s="268"/>
      <c r="I2" s="291"/>
      <c r="J2" s="292" t="s">
        <v>39</v>
      </c>
      <c r="K2" s="269"/>
      <c r="L2" s="271"/>
      <c r="M2" s="289" t="s">
        <v>40</v>
      </c>
      <c r="N2" s="291"/>
      <c r="O2" s="292" t="s">
        <v>1</v>
      </c>
      <c r="P2" s="271"/>
      <c r="Q2" s="289" t="s">
        <v>41</v>
      </c>
      <c r="R2" s="268"/>
      <c r="S2" s="291"/>
    </row>
    <row r="3" spans="1:19" s="3" customFormat="1" ht="14.25" customHeight="1" thickBot="1" x14ac:dyDescent="0.2">
      <c r="A3" s="267"/>
      <c r="B3" s="4" t="s">
        <v>42</v>
      </c>
      <c r="C3" s="293" t="s">
        <v>43</v>
      </c>
      <c r="D3" s="294"/>
      <c r="E3" s="295"/>
      <c r="F3" s="293" t="s">
        <v>2</v>
      </c>
      <c r="G3" s="294"/>
      <c r="H3" s="295"/>
      <c r="I3" s="5" t="s">
        <v>44</v>
      </c>
      <c r="J3" s="4" t="s">
        <v>45</v>
      </c>
      <c r="K3" s="293" t="s">
        <v>6</v>
      </c>
      <c r="L3" s="296"/>
      <c r="M3" s="4" t="s">
        <v>46</v>
      </c>
      <c r="N3" s="5" t="s">
        <v>47</v>
      </c>
      <c r="O3" s="6" t="s">
        <v>46</v>
      </c>
      <c r="P3" s="5" t="s">
        <v>48</v>
      </c>
      <c r="Q3" s="4" t="s">
        <v>49</v>
      </c>
      <c r="R3" s="293" t="s">
        <v>41</v>
      </c>
      <c r="S3" s="296"/>
    </row>
    <row r="4" spans="1:19" s="10" customFormat="1" ht="15" customHeight="1" x14ac:dyDescent="0.15">
      <c r="A4" s="265" t="s">
        <v>50</v>
      </c>
      <c r="B4" s="7"/>
      <c r="C4" s="276"/>
      <c r="D4" s="277"/>
      <c r="E4" s="278"/>
      <c r="F4" s="276"/>
      <c r="G4" s="277"/>
      <c r="H4" s="278"/>
      <c r="I4" s="67"/>
      <c r="J4" s="68"/>
      <c r="K4" s="276"/>
      <c r="L4" s="279"/>
      <c r="M4" s="68"/>
      <c r="N4" s="67"/>
      <c r="O4" s="140" t="s">
        <v>176</v>
      </c>
      <c r="P4" s="67"/>
      <c r="Q4" s="70">
        <v>2</v>
      </c>
      <c r="R4" s="71"/>
      <c r="S4" s="306">
        <f>SUM(R4:R12)</f>
        <v>0</v>
      </c>
    </row>
    <row r="5" spans="1:19" s="10" customFormat="1" ht="15" customHeight="1" x14ac:dyDescent="0.15">
      <c r="A5" s="266"/>
      <c r="B5" s="11"/>
      <c r="C5" s="280"/>
      <c r="D5" s="281"/>
      <c r="E5" s="282"/>
      <c r="F5" s="280"/>
      <c r="G5" s="281"/>
      <c r="H5" s="282"/>
      <c r="I5" s="18"/>
      <c r="J5" s="19"/>
      <c r="K5" s="280"/>
      <c r="L5" s="283"/>
      <c r="M5" s="19"/>
      <c r="N5" s="18"/>
      <c r="O5" s="20" t="s">
        <v>172</v>
      </c>
      <c r="P5" s="18"/>
      <c r="Q5" s="21">
        <v>2</v>
      </c>
      <c r="R5" s="22"/>
      <c r="S5" s="301"/>
    </row>
    <row r="6" spans="1:19" s="10" customFormat="1" ht="15" customHeight="1" x14ac:dyDescent="0.15">
      <c r="A6" s="266"/>
      <c r="B6" s="11"/>
      <c r="C6" s="280"/>
      <c r="D6" s="281"/>
      <c r="E6" s="282"/>
      <c r="F6" s="280"/>
      <c r="G6" s="281"/>
      <c r="H6" s="282"/>
      <c r="I6" s="18"/>
      <c r="J6" s="19"/>
      <c r="K6" s="280"/>
      <c r="L6" s="283"/>
      <c r="M6" s="19"/>
      <c r="N6" s="18"/>
      <c r="O6" s="20" t="s">
        <v>173</v>
      </c>
      <c r="P6" s="18"/>
      <c r="Q6" s="21">
        <v>2</v>
      </c>
      <c r="R6" s="22"/>
      <c r="S6" s="301"/>
    </row>
    <row r="7" spans="1:19" s="10" customFormat="1" ht="15" customHeight="1" x14ac:dyDescent="0.15">
      <c r="A7" s="266"/>
      <c r="B7" s="11"/>
      <c r="C7" s="280"/>
      <c r="D7" s="281"/>
      <c r="E7" s="282"/>
      <c r="F7" s="280"/>
      <c r="G7" s="281"/>
      <c r="H7" s="282"/>
      <c r="I7" s="18"/>
      <c r="J7" s="19"/>
      <c r="K7" s="280"/>
      <c r="L7" s="283"/>
      <c r="M7" s="19"/>
      <c r="N7" s="18"/>
      <c r="O7" s="20" t="s">
        <v>174</v>
      </c>
      <c r="P7" s="18"/>
      <c r="Q7" s="21">
        <v>2</v>
      </c>
      <c r="R7" s="22"/>
      <c r="S7" s="301"/>
    </row>
    <row r="8" spans="1:19" s="10" customFormat="1" ht="15" customHeight="1" x14ac:dyDescent="0.15">
      <c r="A8" s="266"/>
      <c r="B8" s="11"/>
      <c r="C8" s="280"/>
      <c r="D8" s="281"/>
      <c r="E8" s="282"/>
      <c r="F8" s="280"/>
      <c r="G8" s="281"/>
      <c r="H8" s="282"/>
      <c r="I8" s="18"/>
      <c r="J8" s="19"/>
      <c r="K8" s="280"/>
      <c r="L8" s="283"/>
      <c r="M8" s="19"/>
      <c r="N8" s="18"/>
      <c r="O8" s="20" t="s">
        <v>175</v>
      </c>
      <c r="P8" s="18"/>
      <c r="Q8" s="21">
        <v>2</v>
      </c>
      <c r="R8" s="22"/>
      <c r="S8" s="301"/>
    </row>
    <row r="9" spans="1:19" s="10" customFormat="1" ht="15" customHeight="1" x14ac:dyDescent="0.15">
      <c r="A9" s="266"/>
      <c r="B9" s="11"/>
      <c r="C9" s="280"/>
      <c r="D9" s="281"/>
      <c r="E9" s="282"/>
      <c r="F9" s="280"/>
      <c r="G9" s="281"/>
      <c r="H9" s="282"/>
      <c r="I9" s="18"/>
      <c r="J9" s="19"/>
      <c r="K9" s="280"/>
      <c r="L9" s="283"/>
      <c r="M9" s="19"/>
      <c r="N9" s="18"/>
      <c r="O9" s="20" t="s">
        <v>177</v>
      </c>
      <c r="P9" s="18"/>
      <c r="Q9" s="21">
        <v>2</v>
      </c>
      <c r="R9" s="22"/>
      <c r="S9" s="301"/>
    </row>
    <row r="10" spans="1:19" s="10" customFormat="1" ht="15" customHeight="1" x14ac:dyDescent="0.15">
      <c r="A10" s="266"/>
      <c r="B10" s="11"/>
      <c r="C10" s="280"/>
      <c r="D10" s="281"/>
      <c r="E10" s="282"/>
      <c r="F10" s="280"/>
      <c r="G10" s="281"/>
      <c r="H10" s="282"/>
      <c r="I10" s="18"/>
      <c r="J10" s="19"/>
      <c r="K10" s="280"/>
      <c r="L10" s="283"/>
      <c r="M10" s="19"/>
      <c r="N10" s="18"/>
      <c r="O10" s="20" t="s">
        <v>178</v>
      </c>
      <c r="P10" s="18"/>
      <c r="Q10" s="21">
        <v>2</v>
      </c>
      <c r="R10" s="22"/>
      <c r="S10" s="301"/>
    </row>
    <row r="11" spans="1:19" s="10" customFormat="1" ht="15" customHeight="1" x14ac:dyDescent="0.15">
      <c r="A11" s="266"/>
      <c r="B11" s="11"/>
      <c r="C11" s="280"/>
      <c r="D11" s="281"/>
      <c r="E11" s="282"/>
      <c r="F11" s="280"/>
      <c r="G11" s="281"/>
      <c r="H11" s="282"/>
      <c r="I11" s="18"/>
      <c r="J11" s="19"/>
      <c r="K11" s="280"/>
      <c r="L11" s="283"/>
      <c r="M11" s="19"/>
      <c r="N11" s="18"/>
      <c r="O11" s="20" t="s">
        <v>179</v>
      </c>
      <c r="P11" s="18"/>
      <c r="Q11" s="21">
        <v>2</v>
      </c>
      <c r="R11" s="22"/>
      <c r="S11" s="301"/>
    </row>
    <row r="12" spans="1:19" s="10" customFormat="1" ht="15" customHeight="1" thickBot="1" x14ac:dyDescent="0.2">
      <c r="A12" s="267"/>
      <c r="B12" s="11"/>
      <c r="C12" s="302"/>
      <c r="D12" s="303"/>
      <c r="E12" s="304"/>
      <c r="F12" s="302"/>
      <c r="G12" s="303"/>
      <c r="H12" s="304"/>
      <c r="I12" s="141"/>
      <c r="J12" s="84"/>
      <c r="K12" s="302"/>
      <c r="L12" s="305"/>
      <c r="M12" s="84"/>
      <c r="N12" s="141"/>
      <c r="O12" s="142"/>
      <c r="P12" s="141" t="s">
        <v>180</v>
      </c>
      <c r="Q12" s="143">
        <v>3</v>
      </c>
      <c r="R12" s="144"/>
      <c r="S12" s="17" t="str">
        <f>"/ "&amp;SUM(Q4:Q12)</f>
        <v>/ 19</v>
      </c>
    </row>
    <row r="13" spans="1:19" s="10" customFormat="1" ht="15.75" customHeight="1" x14ac:dyDescent="0.15">
      <c r="A13" s="265" t="s">
        <v>51</v>
      </c>
      <c r="B13" s="7"/>
      <c r="C13" s="276"/>
      <c r="D13" s="277"/>
      <c r="E13" s="278"/>
      <c r="F13" s="277"/>
      <c r="G13" s="277"/>
      <c r="H13" s="278"/>
      <c r="I13" s="67"/>
      <c r="J13" s="68">
        <v>401</v>
      </c>
      <c r="K13" s="276"/>
      <c r="L13" s="279"/>
      <c r="M13" s="68"/>
      <c r="N13" s="67"/>
      <c r="O13" s="140"/>
      <c r="P13" s="67"/>
      <c r="Q13" s="70">
        <v>1</v>
      </c>
      <c r="R13" s="71"/>
      <c r="S13" s="306">
        <f>SUM(R13:R15)</f>
        <v>0</v>
      </c>
    </row>
    <row r="14" spans="1:19" s="10" customFormat="1" ht="15.75" customHeight="1" x14ac:dyDescent="0.15">
      <c r="A14" s="266"/>
      <c r="B14" s="145"/>
      <c r="C14" s="150" t="s">
        <v>32</v>
      </c>
      <c r="D14" s="151"/>
      <c r="E14" s="146" t="s">
        <v>107</v>
      </c>
      <c r="F14" s="307"/>
      <c r="G14" s="307"/>
      <c r="H14" s="308"/>
      <c r="I14" s="52"/>
      <c r="J14" s="53"/>
      <c r="K14" s="309"/>
      <c r="L14" s="310"/>
      <c r="M14" s="53"/>
      <c r="N14" s="52"/>
      <c r="O14" s="138"/>
      <c r="P14" s="52"/>
      <c r="Q14" s="57">
        <v>1</v>
      </c>
      <c r="R14" s="58"/>
      <c r="S14" s="301"/>
    </row>
    <row r="15" spans="1:19" s="10" customFormat="1" ht="15.75" customHeight="1" thickBot="1" x14ac:dyDescent="0.2">
      <c r="A15" s="266"/>
      <c r="B15" s="11"/>
      <c r="C15" s="147" t="s">
        <v>134</v>
      </c>
      <c r="D15" s="148"/>
      <c r="E15" s="152" t="s">
        <v>106</v>
      </c>
      <c r="F15" s="311"/>
      <c r="G15" s="311"/>
      <c r="H15" s="312"/>
      <c r="I15" s="18"/>
      <c r="J15" s="19"/>
      <c r="K15" s="313"/>
      <c r="L15" s="314"/>
      <c r="M15" s="19"/>
      <c r="N15" s="18"/>
      <c r="O15" s="20"/>
      <c r="P15" s="18"/>
      <c r="Q15" s="21">
        <v>1</v>
      </c>
      <c r="R15" s="22"/>
      <c r="S15" s="23" t="str">
        <f>"/ "&amp;SUM(Q13:Q15)</f>
        <v>/ 3</v>
      </c>
    </row>
    <row r="16" spans="1:19" s="10" customFormat="1" ht="15.75" customHeight="1" thickTop="1" thickBot="1" x14ac:dyDescent="0.2">
      <c r="A16" s="266"/>
      <c r="B16" s="24"/>
      <c r="C16" s="297"/>
      <c r="D16" s="298"/>
      <c r="E16" s="299"/>
      <c r="F16" s="297"/>
      <c r="G16" s="298"/>
      <c r="H16" s="299"/>
      <c r="I16" s="25"/>
      <c r="J16" s="26"/>
      <c r="K16" s="315" t="s">
        <v>7</v>
      </c>
      <c r="L16" s="27" t="s">
        <v>108</v>
      </c>
      <c r="M16" s="26"/>
      <c r="N16" s="28"/>
      <c r="O16" s="29"/>
      <c r="P16" s="25"/>
      <c r="Q16" s="30">
        <v>2</v>
      </c>
      <c r="R16" s="31"/>
      <c r="S16" s="300">
        <f>SUM(R16:R25)</f>
        <v>0</v>
      </c>
    </row>
    <row r="17" spans="1:19" s="10" customFormat="1" ht="15.75" customHeight="1" thickBot="1" x14ac:dyDescent="0.2">
      <c r="A17" s="266"/>
      <c r="B17" s="32"/>
      <c r="C17" s="280"/>
      <c r="D17" s="281"/>
      <c r="E17" s="282"/>
      <c r="F17" s="280"/>
      <c r="G17" s="281"/>
      <c r="H17" s="282"/>
      <c r="I17" s="18"/>
      <c r="J17" s="19"/>
      <c r="K17" s="316"/>
      <c r="L17" s="33" t="s">
        <v>109</v>
      </c>
      <c r="M17" s="19"/>
      <c r="N17" s="34"/>
      <c r="O17" s="35"/>
      <c r="P17" s="18"/>
      <c r="Q17" s="21">
        <v>2</v>
      </c>
      <c r="R17" s="22"/>
      <c r="S17" s="301"/>
    </row>
    <row r="18" spans="1:19" s="10" customFormat="1" ht="15.75" customHeight="1" x14ac:dyDescent="0.15">
      <c r="A18" s="266"/>
      <c r="B18" s="7"/>
      <c r="C18" s="280"/>
      <c r="D18" s="281"/>
      <c r="E18" s="282"/>
      <c r="F18" s="280"/>
      <c r="G18" s="281"/>
      <c r="H18" s="282"/>
      <c r="I18" s="18"/>
      <c r="J18" s="19"/>
      <c r="K18" s="316"/>
      <c r="L18" s="36" t="s">
        <v>110</v>
      </c>
      <c r="M18" s="19"/>
      <c r="N18" s="34"/>
      <c r="O18" s="37"/>
      <c r="P18" s="18"/>
      <c r="Q18" s="21">
        <v>2</v>
      </c>
      <c r="R18" s="22"/>
      <c r="S18" s="301"/>
    </row>
    <row r="19" spans="1:19" s="10" customFormat="1" ht="15.75" customHeight="1" x14ac:dyDescent="0.15">
      <c r="A19" s="266"/>
      <c r="B19" s="11"/>
      <c r="C19" s="280"/>
      <c r="D19" s="281"/>
      <c r="E19" s="282"/>
      <c r="F19" s="280"/>
      <c r="G19" s="281"/>
      <c r="H19" s="282"/>
      <c r="I19" s="18"/>
      <c r="J19" s="19"/>
      <c r="K19" s="316"/>
      <c r="L19" s="98" t="s">
        <v>111</v>
      </c>
      <c r="M19" s="19"/>
      <c r="N19" s="34"/>
      <c r="O19" s="37"/>
      <c r="P19" s="18"/>
      <c r="Q19" s="21">
        <v>2</v>
      </c>
      <c r="R19" s="22"/>
      <c r="S19" s="301"/>
    </row>
    <row r="20" spans="1:19" s="10" customFormat="1" ht="15.75" customHeight="1" x14ac:dyDescent="0.15">
      <c r="A20" s="266"/>
      <c r="B20" s="11"/>
      <c r="C20" s="280"/>
      <c r="D20" s="281"/>
      <c r="E20" s="282"/>
      <c r="F20" s="280"/>
      <c r="G20" s="281"/>
      <c r="H20" s="282"/>
      <c r="I20" s="18"/>
      <c r="J20" s="19"/>
      <c r="K20" s="316"/>
      <c r="L20" s="98" t="s">
        <v>112</v>
      </c>
      <c r="M20" s="19"/>
      <c r="N20" s="34"/>
      <c r="O20" s="37"/>
      <c r="P20" s="18"/>
      <c r="Q20" s="21">
        <v>2</v>
      </c>
      <c r="R20" s="22"/>
      <c r="S20" s="301"/>
    </row>
    <row r="21" spans="1:19" s="10" customFormat="1" ht="15.75" customHeight="1" x14ac:dyDescent="0.15">
      <c r="A21" s="266"/>
      <c r="B21" s="11"/>
      <c r="C21" s="280"/>
      <c r="D21" s="281"/>
      <c r="E21" s="282"/>
      <c r="F21" s="280"/>
      <c r="G21" s="281"/>
      <c r="H21" s="282"/>
      <c r="I21" s="18"/>
      <c r="J21" s="19"/>
      <c r="K21" s="316"/>
      <c r="L21" s="98" t="s">
        <v>113</v>
      </c>
      <c r="M21" s="19"/>
      <c r="N21" s="34"/>
      <c r="O21" s="37"/>
      <c r="P21" s="18"/>
      <c r="Q21" s="21">
        <v>2</v>
      </c>
      <c r="R21" s="22"/>
      <c r="S21" s="301"/>
    </row>
    <row r="22" spans="1:19" s="10" customFormat="1" ht="15.75" customHeight="1" x14ac:dyDescent="0.15">
      <c r="A22" s="266"/>
      <c r="B22" s="11"/>
      <c r="C22" s="280"/>
      <c r="D22" s="281"/>
      <c r="E22" s="282"/>
      <c r="F22" s="280"/>
      <c r="G22" s="281"/>
      <c r="H22" s="282"/>
      <c r="I22" s="18"/>
      <c r="J22" s="19"/>
      <c r="K22" s="316"/>
      <c r="L22" s="98" t="s">
        <v>114</v>
      </c>
      <c r="M22" s="19"/>
      <c r="N22" s="34"/>
      <c r="O22" s="37"/>
      <c r="P22" s="18"/>
      <c r="Q22" s="21">
        <v>2</v>
      </c>
      <c r="R22" s="22"/>
      <c r="S22" s="301"/>
    </row>
    <row r="23" spans="1:19" s="10" customFormat="1" ht="15.75" customHeight="1" x14ac:dyDescent="0.15">
      <c r="A23" s="266"/>
      <c r="B23" s="11"/>
      <c r="C23" s="280"/>
      <c r="D23" s="281"/>
      <c r="E23" s="282"/>
      <c r="F23" s="280"/>
      <c r="G23" s="281"/>
      <c r="H23" s="282"/>
      <c r="I23" s="18"/>
      <c r="J23" s="19"/>
      <c r="K23" s="316"/>
      <c r="L23" s="36" t="s">
        <v>115</v>
      </c>
      <c r="M23" s="19"/>
      <c r="N23" s="34"/>
      <c r="O23" s="37"/>
      <c r="P23" s="18"/>
      <c r="Q23" s="21">
        <v>2</v>
      </c>
      <c r="R23" s="22"/>
      <c r="S23" s="301"/>
    </row>
    <row r="24" spans="1:19" s="10" customFormat="1" ht="15.75" customHeight="1" x14ac:dyDescent="0.15">
      <c r="A24" s="266"/>
      <c r="B24" s="11"/>
      <c r="C24" s="172"/>
      <c r="D24" s="173"/>
      <c r="E24" s="174"/>
      <c r="F24" s="172"/>
      <c r="G24" s="173"/>
      <c r="H24" s="174"/>
      <c r="I24" s="18"/>
      <c r="J24" s="19"/>
      <c r="K24" s="317"/>
      <c r="L24" s="170" t="s">
        <v>188</v>
      </c>
      <c r="M24" s="19"/>
      <c r="N24" s="34"/>
      <c r="O24" s="37"/>
      <c r="P24" s="18"/>
      <c r="Q24" s="21">
        <v>2</v>
      </c>
      <c r="R24" s="22"/>
      <c r="S24" s="171"/>
    </row>
    <row r="25" spans="1:19" s="10" customFormat="1" ht="15.75" customHeight="1" thickBot="1" x14ac:dyDescent="0.2">
      <c r="A25" s="266"/>
      <c r="B25" s="11"/>
      <c r="C25" s="313"/>
      <c r="D25" s="311"/>
      <c r="E25" s="312"/>
      <c r="F25" s="313"/>
      <c r="G25" s="311"/>
      <c r="H25" s="312"/>
      <c r="I25" s="18"/>
      <c r="J25" s="19"/>
      <c r="K25" s="318"/>
      <c r="L25" s="36" t="s">
        <v>189</v>
      </c>
      <c r="M25" s="19"/>
      <c r="N25" s="34"/>
      <c r="O25" s="37"/>
      <c r="P25" s="18"/>
      <c r="Q25" s="21">
        <v>2</v>
      </c>
      <c r="R25" s="22"/>
      <c r="S25" s="38" t="str">
        <f>"/ "&amp;SUM(Q16:Q25)</f>
        <v>/ 20</v>
      </c>
    </row>
    <row r="26" spans="1:19" s="10" customFormat="1" ht="15.75" customHeight="1" thickTop="1" thickBot="1" x14ac:dyDescent="0.2">
      <c r="A26" s="266"/>
      <c r="B26" s="39"/>
      <c r="C26" s="297"/>
      <c r="D26" s="298"/>
      <c r="E26" s="299"/>
      <c r="F26" s="297"/>
      <c r="G26" s="298"/>
      <c r="H26" s="299"/>
      <c r="I26" s="25"/>
      <c r="J26" s="26"/>
      <c r="K26" s="297" t="s">
        <v>52</v>
      </c>
      <c r="L26" s="25" t="s">
        <v>116</v>
      </c>
      <c r="M26" s="26"/>
      <c r="N26" s="40"/>
      <c r="O26" s="41"/>
      <c r="P26" s="42"/>
      <c r="Q26" s="30">
        <v>2</v>
      </c>
      <c r="R26" s="31"/>
      <c r="S26" s="300">
        <f>SUM(R26:R34)</f>
        <v>0</v>
      </c>
    </row>
    <row r="27" spans="1:19" s="10" customFormat="1" ht="15.75" customHeight="1" thickTop="1" x14ac:dyDescent="0.15">
      <c r="A27" s="266"/>
      <c r="B27" s="7"/>
      <c r="C27" s="280"/>
      <c r="D27" s="281"/>
      <c r="E27" s="282"/>
      <c r="F27" s="280"/>
      <c r="G27" s="281"/>
      <c r="H27" s="282"/>
      <c r="I27" s="18"/>
      <c r="J27" s="19"/>
      <c r="K27" s="280"/>
      <c r="L27" s="18" t="s">
        <v>86</v>
      </c>
      <c r="M27" s="19"/>
      <c r="N27" s="34"/>
      <c r="O27" s="35"/>
      <c r="P27" s="33"/>
      <c r="Q27" s="21">
        <v>2</v>
      </c>
      <c r="R27" s="22"/>
      <c r="S27" s="301"/>
    </row>
    <row r="28" spans="1:19" s="10" customFormat="1" ht="15.75" customHeight="1" x14ac:dyDescent="0.15">
      <c r="A28" s="266"/>
      <c r="B28" s="43"/>
      <c r="C28" s="280"/>
      <c r="D28" s="281"/>
      <c r="E28" s="282"/>
      <c r="F28" s="280"/>
      <c r="G28" s="281"/>
      <c r="H28" s="282"/>
      <c r="I28" s="18"/>
      <c r="J28" s="19"/>
      <c r="K28" s="280"/>
      <c r="L28" s="18" t="s">
        <v>117</v>
      </c>
      <c r="M28" s="19"/>
      <c r="N28" s="34"/>
      <c r="O28" s="35"/>
      <c r="P28" s="33"/>
      <c r="Q28" s="21">
        <v>2</v>
      </c>
      <c r="R28" s="22"/>
      <c r="S28" s="301"/>
    </row>
    <row r="29" spans="1:19" s="10" customFormat="1" ht="15.75" customHeight="1" x14ac:dyDescent="0.15">
      <c r="A29" s="266"/>
      <c r="B29" s="175"/>
      <c r="C29" s="167"/>
      <c r="D29" s="168"/>
      <c r="E29" s="169"/>
      <c r="F29" s="167"/>
      <c r="G29" s="168"/>
      <c r="H29" s="169"/>
      <c r="I29" s="72"/>
      <c r="J29" s="73"/>
      <c r="K29" s="324"/>
      <c r="L29" s="72" t="s">
        <v>118</v>
      </c>
      <c r="M29" s="73"/>
      <c r="N29" s="176"/>
      <c r="O29" s="177"/>
      <c r="P29" s="178"/>
      <c r="Q29" s="74">
        <v>2</v>
      </c>
      <c r="R29" s="75"/>
      <c r="S29" s="301"/>
    </row>
    <row r="30" spans="1:19" s="10" customFormat="1" ht="15.75" customHeight="1" x14ac:dyDescent="0.15">
      <c r="A30" s="266"/>
      <c r="B30" s="44"/>
      <c r="C30" s="327"/>
      <c r="D30" s="328"/>
      <c r="E30" s="329"/>
      <c r="F30" s="327"/>
      <c r="G30" s="328"/>
      <c r="H30" s="329"/>
      <c r="I30" s="45"/>
      <c r="J30" s="46"/>
      <c r="K30" s="327"/>
      <c r="L30" s="45" t="s">
        <v>163</v>
      </c>
      <c r="M30" s="46"/>
      <c r="N30" s="47"/>
      <c r="O30" s="48"/>
      <c r="P30" s="49"/>
      <c r="Q30" s="50">
        <v>2</v>
      </c>
      <c r="R30" s="51"/>
      <c r="S30" s="301"/>
    </row>
    <row r="31" spans="1:19" s="10" customFormat="1" ht="15.75" customHeight="1" x14ac:dyDescent="0.15">
      <c r="A31" s="266"/>
      <c r="B31" s="44"/>
      <c r="C31" s="136" t="s">
        <v>132</v>
      </c>
      <c r="D31" s="117"/>
      <c r="E31" s="166" t="s">
        <v>139</v>
      </c>
      <c r="F31" s="320"/>
      <c r="G31" s="321"/>
      <c r="H31" s="322"/>
      <c r="I31" s="52"/>
      <c r="J31" s="53"/>
      <c r="K31" s="320"/>
      <c r="L31" s="323"/>
      <c r="M31" s="53"/>
      <c r="N31" s="54"/>
      <c r="O31" s="55"/>
      <c r="P31" s="56"/>
      <c r="Q31" s="134">
        <v>2</v>
      </c>
      <c r="R31" s="135"/>
      <c r="S31" s="301"/>
    </row>
    <row r="32" spans="1:19" s="10" customFormat="1" ht="15.75" customHeight="1" x14ac:dyDescent="0.15">
      <c r="A32" s="266"/>
      <c r="B32" s="44"/>
      <c r="C32" s="137" t="s">
        <v>133</v>
      </c>
      <c r="D32" s="133"/>
      <c r="E32" s="164" t="s">
        <v>124</v>
      </c>
      <c r="F32" s="280"/>
      <c r="G32" s="281"/>
      <c r="H32" s="282"/>
      <c r="I32" s="52"/>
      <c r="J32" s="53"/>
      <c r="K32" s="280"/>
      <c r="L32" s="283"/>
      <c r="M32" s="53"/>
      <c r="N32" s="54"/>
      <c r="O32" s="55"/>
      <c r="P32" s="139"/>
      <c r="Q32" s="21">
        <v>2</v>
      </c>
      <c r="R32" s="22"/>
      <c r="S32" s="301"/>
    </row>
    <row r="33" spans="1:19" s="10" customFormat="1" ht="15.75" customHeight="1" x14ac:dyDescent="0.15">
      <c r="A33" s="266"/>
      <c r="B33" s="44"/>
      <c r="C33" s="53" t="s">
        <v>161</v>
      </c>
      <c r="D33" s="133"/>
      <c r="E33" s="164" t="s">
        <v>162</v>
      </c>
      <c r="F33" s="280"/>
      <c r="G33" s="281"/>
      <c r="H33" s="282"/>
      <c r="I33" s="52"/>
      <c r="J33" s="53"/>
      <c r="K33" s="280"/>
      <c r="L33" s="283"/>
      <c r="M33" s="53"/>
      <c r="N33" s="54"/>
      <c r="O33" s="55"/>
      <c r="P33" s="56"/>
      <c r="Q33" s="21">
        <v>2</v>
      </c>
      <c r="R33" s="22"/>
      <c r="S33" s="301"/>
    </row>
    <row r="34" spans="1:19" s="10" customFormat="1" ht="15.75" customHeight="1" thickBot="1" x14ac:dyDescent="0.2">
      <c r="A34" s="266"/>
      <c r="B34" s="44"/>
      <c r="C34" s="53" t="s">
        <v>161</v>
      </c>
      <c r="D34" s="117"/>
      <c r="E34" s="164" t="s">
        <v>163</v>
      </c>
      <c r="F34" s="313"/>
      <c r="G34" s="311"/>
      <c r="H34" s="312"/>
      <c r="I34" s="59"/>
      <c r="J34" s="60"/>
      <c r="K34" s="313"/>
      <c r="L34" s="314"/>
      <c r="M34" s="60"/>
      <c r="N34" s="61"/>
      <c r="O34" s="62"/>
      <c r="P34" s="63"/>
      <c r="Q34" s="64">
        <v>2</v>
      </c>
      <c r="R34" s="65"/>
      <c r="S34" s="23" t="str">
        <f>"/ "&amp;SUM(Q26:Q34)</f>
        <v>/ 18</v>
      </c>
    </row>
    <row r="35" spans="1:19" s="10" customFormat="1" ht="15" customHeight="1" thickTop="1" x14ac:dyDescent="0.15">
      <c r="A35" s="266"/>
      <c r="B35" s="44"/>
      <c r="C35" s="297"/>
      <c r="D35" s="298"/>
      <c r="E35" s="299"/>
      <c r="F35" s="297"/>
      <c r="G35" s="298"/>
      <c r="H35" s="299"/>
      <c r="I35" s="52" t="s">
        <v>119</v>
      </c>
      <c r="J35" s="53"/>
      <c r="K35" s="297"/>
      <c r="L35" s="319"/>
      <c r="M35" s="53"/>
      <c r="N35" s="52"/>
      <c r="O35" s="53"/>
      <c r="P35" s="56"/>
      <c r="Q35" s="57">
        <v>1</v>
      </c>
      <c r="R35" s="58"/>
      <c r="S35" s="301">
        <f>SUM(R35:R45)</f>
        <v>0</v>
      </c>
    </row>
    <row r="36" spans="1:19" s="10" customFormat="1" ht="15" customHeight="1" x14ac:dyDescent="0.15">
      <c r="A36" s="266"/>
      <c r="B36" s="44"/>
      <c r="C36" s="324"/>
      <c r="D36" s="325"/>
      <c r="E36" s="326"/>
      <c r="F36" s="280"/>
      <c r="G36" s="281"/>
      <c r="H36" s="282"/>
      <c r="I36" s="18" t="s">
        <v>120</v>
      </c>
      <c r="J36" s="19"/>
      <c r="K36" s="280"/>
      <c r="L36" s="283"/>
      <c r="M36" s="19"/>
      <c r="N36" s="18"/>
      <c r="O36" s="19"/>
      <c r="P36" s="33"/>
      <c r="Q36" s="21">
        <v>1</v>
      </c>
      <c r="R36" s="22"/>
      <c r="S36" s="301"/>
    </row>
    <row r="37" spans="1:19" s="10" customFormat="1" ht="15" customHeight="1" x14ac:dyDescent="0.15">
      <c r="A37" s="266"/>
      <c r="B37" s="44"/>
      <c r="C37" s="309"/>
      <c r="D37" s="307"/>
      <c r="E37" s="308"/>
      <c r="F37" s="280"/>
      <c r="G37" s="281"/>
      <c r="H37" s="282"/>
      <c r="I37" s="52" t="s">
        <v>121</v>
      </c>
      <c r="J37" s="53"/>
      <c r="K37" s="280"/>
      <c r="L37" s="283"/>
      <c r="M37" s="53"/>
      <c r="N37" s="52"/>
      <c r="O37" s="53"/>
      <c r="P37" s="56"/>
      <c r="Q37" s="57">
        <v>1</v>
      </c>
      <c r="R37" s="58"/>
      <c r="S37" s="301"/>
    </row>
    <row r="38" spans="1:19" s="10" customFormat="1" ht="15" customHeight="1" x14ac:dyDescent="0.15">
      <c r="A38" s="266"/>
      <c r="B38" s="44"/>
      <c r="C38" s="280"/>
      <c r="D38" s="281"/>
      <c r="E38" s="282"/>
      <c r="F38" s="280"/>
      <c r="G38" s="281"/>
      <c r="H38" s="282"/>
      <c r="I38" s="52" t="s">
        <v>122</v>
      </c>
      <c r="J38" s="19"/>
      <c r="K38" s="280"/>
      <c r="L38" s="283"/>
      <c r="M38" s="19"/>
      <c r="N38" s="18"/>
      <c r="O38" s="19"/>
      <c r="P38" s="33"/>
      <c r="Q38" s="21">
        <v>1</v>
      </c>
      <c r="R38" s="22"/>
      <c r="S38" s="301"/>
    </row>
    <row r="39" spans="1:19" s="10" customFormat="1" ht="15" customHeight="1" x14ac:dyDescent="0.15">
      <c r="A39" s="266"/>
      <c r="B39" s="44"/>
      <c r="C39" s="165" t="s">
        <v>157</v>
      </c>
      <c r="D39" s="148"/>
      <c r="E39" s="149" t="s">
        <v>158</v>
      </c>
      <c r="F39" s="280"/>
      <c r="G39" s="281"/>
      <c r="H39" s="282"/>
      <c r="I39" s="52"/>
      <c r="J39" s="53"/>
      <c r="K39" s="280"/>
      <c r="L39" s="283"/>
      <c r="M39" s="53"/>
      <c r="N39" s="52"/>
      <c r="O39" s="20"/>
      <c r="P39" s="18"/>
      <c r="Q39" s="57">
        <v>1</v>
      </c>
      <c r="R39" s="58"/>
      <c r="S39" s="301"/>
    </row>
    <row r="40" spans="1:19" s="10" customFormat="1" ht="15" customHeight="1" x14ac:dyDescent="0.15">
      <c r="A40" s="266"/>
      <c r="B40" s="44"/>
      <c r="C40" s="280"/>
      <c r="D40" s="281"/>
      <c r="E40" s="282"/>
      <c r="F40" s="162" t="s">
        <v>123</v>
      </c>
      <c r="G40" s="116"/>
      <c r="H40" s="146" t="s">
        <v>124</v>
      </c>
      <c r="I40" s="52"/>
      <c r="J40" s="53"/>
      <c r="K40" s="280"/>
      <c r="L40" s="283"/>
      <c r="M40" s="53"/>
      <c r="N40" s="52"/>
      <c r="O40" s="20"/>
      <c r="P40" s="18"/>
      <c r="Q40" s="57">
        <v>1</v>
      </c>
      <c r="R40" s="58"/>
      <c r="S40" s="301"/>
    </row>
    <row r="41" spans="1:19" s="10" customFormat="1" ht="15" customHeight="1" x14ac:dyDescent="0.15">
      <c r="A41" s="266"/>
      <c r="B41" s="44"/>
      <c r="C41" s="280"/>
      <c r="D41" s="281"/>
      <c r="E41" s="282"/>
      <c r="F41" s="162" t="s">
        <v>14</v>
      </c>
      <c r="G41" s="116"/>
      <c r="H41" s="146" t="s">
        <v>125</v>
      </c>
      <c r="I41" s="52"/>
      <c r="J41" s="53"/>
      <c r="K41" s="280"/>
      <c r="L41" s="283"/>
      <c r="M41" s="53"/>
      <c r="N41" s="52"/>
      <c r="O41" s="20"/>
      <c r="P41" s="18"/>
      <c r="Q41" s="57">
        <v>1</v>
      </c>
      <c r="R41" s="58"/>
      <c r="S41" s="301"/>
    </row>
    <row r="42" spans="1:19" s="10" customFormat="1" ht="15" customHeight="1" x14ac:dyDescent="0.15">
      <c r="A42" s="266"/>
      <c r="B42" s="44"/>
      <c r="C42" s="280"/>
      <c r="D42" s="281"/>
      <c r="E42" s="282"/>
      <c r="F42" s="162" t="s">
        <v>14</v>
      </c>
      <c r="G42" s="116"/>
      <c r="H42" s="146" t="s">
        <v>168</v>
      </c>
      <c r="I42" s="52"/>
      <c r="J42" s="53"/>
      <c r="K42" s="280"/>
      <c r="L42" s="283"/>
      <c r="M42" s="53"/>
      <c r="N42" s="52"/>
      <c r="O42" s="20"/>
      <c r="P42" s="18"/>
      <c r="Q42" s="57">
        <v>1</v>
      </c>
      <c r="R42" s="58"/>
      <c r="S42" s="301"/>
    </row>
    <row r="43" spans="1:19" s="10" customFormat="1" ht="15" customHeight="1" x14ac:dyDescent="0.15">
      <c r="A43" s="266"/>
      <c r="B43" s="44"/>
      <c r="C43" s="280"/>
      <c r="D43" s="281"/>
      <c r="E43" s="282"/>
      <c r="F43" s="162" t="s">
        <v>14</v>
      </c>
      <c r="G43" s="116"/>
      <c r="H43" s="146" t="s">
        <v>169</v>
      </c>
      <c r="I43" s="52"/>
      <c r="J43" s="53"/>
      <c r="K43" s="280"/>
      <c r="L43" s="283"/>
      <c r="M43" s="53"/>
      <c r="N43" s="52"/>
      <c r="O43" s="20"/>
      <c r="P43" s="18"/>
      <c r="Q43" s="57">
        <v>1</v>
      </c>
      <c r="R43" s="58"/>
      <c r="S43" s="301"/>
    </row>
    <row r="44" spans="1:19" s="10" customFormat="1" ht="15" customHeight="1" x14ac:dyDescent="0.15">
      <c r="A44" s="266"/>
      <c r="B44" s="44"/>
      <c r="C44" s="280"/>
      <c r="D44" s="281"/>
      <c r="E44" s="282"/>
      <c r="F44" s="162" t="s">
        <v>153</v>
      </c>
      <c r="G44" s="116"/>
      <c r="H44" s="146" t="s">
        <v>159</v>
      </c>
      <c r="I44" s="52"/>
      <c r="J44" s="53"/>
      <c r="K44" s="280"/>
      <c r="L44" s="283"/>
      <c r="M44" s="53"/>
      <c r="N44" s="52"/>
      <c r="O44" s="20"/>
      <c r="P44" s="18"/>
      <c r="Q44" s="57">
        <v>2</v>
      </c>
      <c r="R44" s="58"/>
      <c r="S44" s="301"/>
    </row>
    <row r="45" spans="1:19" s="10" customFormat="1" ht="15" customHeight="1" thickBot="1" x14ac:dyDescent="0.2">
      <c r="A45" s="267"/>
      <c r="B45" s="44"/>
      <c r="C45" s="330"/>
      <c r="D45" s="331"/>
      <c r="E45" s="332"/>
      <c r="F45" s="163" t="s">
        <v>155</v>
      </c>
      <c r="G45" s="116"/>
      <c r="H45" s="161" t="s">
        <v>156</v>
      </c>
      <c r="I45" s="18"/>
      <c r="J45" s="19"/>
      <c r="K45" s="330"/>
      <c r="L45" s="333"/>
      <c r="M45" s="19"/>
      <c r="N45" s="18"/>
      <c r="O45" s="19"/>
      <c r="P45" s="33"/>
      <c r="Q45" s="21">
        <v>2</v>
      </c>
      <c r="R45" s="22"/>
      <c r="S45" s="17" t="str">
        <f>"/ "&amp;SUM(Q35:Q45)</f>
        <v>/ 13</v>
      </c>
    </row>
    <row r="46" spans="1:19" s="10" customFormat="1" ht="15" customHeight="1" x14ac:dyDescent="0.15">
      <c r="A46" s="265" t="s">
        <v>53</v>
      </c>
      <c r="B46" s="66"/>
      <c r="C46" s="276"/>
      <c r="D46" s="277"/>
      <c r="E46" s="278"/>
      <c r="F46" s="276"/>
      <c r="G46" s="277"/>
      <c r="H46" s="278"/>
      <c r="I46" s="67"/>
      <c r="J46" s="68"/>
      <c r="K46" s="276"/>
      <c r="L46" s="279"/>
      <c r="M46" s="68" t="s">
        <v>54</v>
      </c>
      <c r="N46" s="67"/>
      <c r="O46" s="68"/>
      <c r="P46" s="69"/>
      <c r="Q46" s="70">
        <v>2</v>
      </c>
      <c r="R46" s="71"/>
      <c r="S46" s="306">
        <f>SUM(R46:R54)</f>
        <v>0</v>
      </c>
    </row>
    <row r="47" spans="1:19" s="10" customFormat="1" ht="15" customHeight="1" x14ac:dyDescent="0.15">
      <c r="A47" s="266"/>
      <c r="B47" s="44"/>
      <c r="C47" s="280"/>
      <c r="D47" s="281"/>
      <c r="E47" s="282"/>
      <c r="F47" s="280"/>
      <c r="G47" s="281"/>
      <c r="H47" s="282"/>
      <c r="I47" s="18"/>
      <c r="J47" s="19"/>
      <c r="K47" s="280"/>
      <c r="L47" s="283"/>
      <c r="M47" s="19"/>
      <c r="N47" s="18" t="s">
        <v>31</v>
      </c>
      <c r="O47" s="19"/>
      <c r="P47" s="33"/>
      <c r="Q47" s="21">
        <v>2</v>
      </c>
      <c r="R47" s="22"/>
      <c r="S47" s="301"/>
    </row>
    <row r="48" spans="1:19" s="10" customFormat="1" ht="15" customHeight="1" x14ac:dyDescent="0.15">
      <c r="A48" s="266"/>
      <c r="B48" s="44"/>
      <c r="C48" s="280"/>
      <c r="D48" s="281"/>
      <c r="E48" s="282"/>
      <c r="F48" s="280"/>
      <c r="G48" s="281"/>
      <c r="H48" s="282"/>
      <c r="I48" s="18"/>
      <c r="J48" s="19"/>
      <c r="K48" s="280"/>
      <c r="L48" s="283"/>
      <c r="M48" s="19"/>
      <c r="N48" s="18" t="s">
        <v>25</v>
      </c>
      <c r="O48" s="19"/>
      <c r="P48" s="33"/>
      <c r="Q48" s="21">
        <v>2</v>
      </c>
      <c r="R48" s="22"/>
      <c r="S48" s="301"/>
    </row>
    <row r="49" spans="1:23" s="10" customFormat="1" ht="15" customHeight="1" x14ac:dyDescent="0.15">
      <c r="A49" s="266"/>
      <c r="B49" s="44"/>
      <c r="C49" s="280"/>
      <c r="D49" s="281"/>
      <c r="E49" s="282"/>
      <c r="F49" s="280"/>
      <c r="G49" s="281"/>
      <c r="H49" s="282"/>
      <c r="I49" s="18"/>
      <c r="J49" s="19"/>
      <c r="K49" s="280"/>
      <c r="L49" s="283"/>
      <c r="M49" s="19"/>
      <c r="N49" s="18" t="s">
        <v>126</v>
      </c>
      <c r="O49" s="19"/>
      <c r="P49" s="33"/>
      <c r="Q49" s="21">
        <v>2</v>
      </c>
      <c r="R49" s="22"/>
      <c r="S49" s="301"/>
    </row>
    <row r="50" spans="1:23" s="10" customFormat="1" ht="15" customHeight="1" x14ac:dyDescent="0.15">
      <c r="A50" s="266"/>
      <c r="B50" s="44"/>
      <c r="C50" s="280"/>
      <c r="D50" s="281"/>
      <c r="E50" s="282"/>
      <c r="F50" s="280"/>
      <c r="G50" s="281"/>
      <c r="H50" s="282"/>
      <c r="I50" s="18"/>
      <c r="J50" s="19"/>
      <c r="K50" s="280"/>
      <c r="L50" s="283"/>
      <c r="M50" s="19"/>
      <c r="N50" s="18" t="s">
        <v>127</v>
      </c>
      <c r="O50" s="19"/>
      <c r="P50" s="115"/>
      <c r="Q50" s="21">
        <v>2</v>
      </c>
      <c r="R50" s="22"/>
      <c r="S50" s="301"/>
    </row>
    <row r="51" spans="1:23" s="10" customFormat="1" ht="15" customHeight="1" x14ac:dyDescent="0.15">
      <c r="A51" s="266"/>
      <c r="B51" s="44"/>
      <c r="C51" s="280"/>
      <c r="D51" s="281"/>
      <c r="E51" s="282"/>
      <c r="F51" s="280"/>
      <c r="G51" s="281"/>
      <c r="H51" s="282"/>
      <c r="I51" s="18"/>
      <c r="J51" s="19"/>
      <c r="K51" s="280"/>
      <c r="L51" s="283"/>
      <c r="M51" s="19" t="s">
        <v>170</v>
      </c>
      <c r="N51" s="18"/>
      <c r="O51" s="19"/>
      <c r="P51" s="115"/>
      <c r="Q51" s="21">
        <v>2</v>
      </c>
      <c r="R51" s="22"/>
      <c r="S51" s="301"/>
    </row>
    <row r="52" spans="1:23" s="10" customFormat="1" ht="15" customHeight="1" x14ac:dyDescent="0.15">
      <c r="A52" s="266"/>
      <c r="B52" s="44"/>
      <c r="C52" s="280"/>
      <c r="D52" s="281"/>
      <c r="E52" s="282"/>
      <c r="F52" s="309"/>
      <c r="G52" s="307"/>
      <c r="H52" s="308"/>
      <c r="I52" s="52"/>
      <c r="J52" s="53"/>
      <c r="K52" s="309"/>
      <c r="L52" s="310"/>
      <c r="M52" s="53"/>
      <c r="N52" s="52" t="s">
        <v>171</v>
      </c>
      <c r="O52" s="53"/>
      <c r="P52" s="56"/>
      <c r="Q52" s="57">
        <v>1</v>
      </c>
      <c r="R52" s="58"/>
      <c r="S52" s="301"/>
    </row>
    <row r="53" spans="1:23" s="10" customFormat="1" ht="15" customHeight="1" x14ac:dyDescent="0.15">
      <c r="A53" s="266"/>
      <c r="B53" s="44"/>
      <c r="C53" s="280"/>
      <c r="D53" s="281"/>
      <c r="E53" s="282"/>
      <c r="F53" s="280"/>
      <c r="G53" s="281"/>
      <c r="H53" s="282"/>
      <c r="I53" s="18"/>
      <c r="J53" s="19"/>
      <c r="K53" s="280"/>
      <c r="L53" s="283"/>
      <c r="M53" s="19"/>
      <c r="N53" s="18" t="s">
        <v>160</v>
      </c>
      <c r="O53" s="19"/>
      <c r="P53" s="99"/>
      <c r="Q53" s="21">
        <v>1</v>
      </c>
      <c r="R53" s="22"/>
      <c r="S53" s="301"/>
    </row>
    <row r="54" spans="1:23" s="10" customFormat="1" ht="15" customHeight="1" thickBot="1" x14ac:dyDescent="0.2">
      <c r="A54" s="266"/>
      <c r="B54" s="44"/>
      <c r="C54" s="330"/>
      <c r="D54" s="331"/>
      <c r="E54" s="332"/>
      <c r="F54" s="330"/>
      <c r="G54" s="331"/>
      <c r="H54" s="332"/>
      <c r="I54" s="72"/>
      <c r="J54" s="73"/>
      <c r="K54" s="330"/>
      <c r="L54" s="333"/>
      <c r="M54" s="73"/>
      <c r="N54" s="72" t="s">
        <v>55</v>
      </c>
      <c r="O54" s="76"/>
      <c r="P54" s="100"/>
      <c r="Q54" s="74">
        <v>1</v>
      </c>
      <c r="R54" s="75"/>
      <c r="S54" s="38" t="str">
        <f>"/ "&amp;SUM(Q46:Q54)</f>
        <v>/ 15</v>
      </c>
    </row>
    <row r="55" spans="1:23" s="10" customFormat="1" ht="15" customHeight="1" x14ac:dyDescent="0.15">
      <c r="A55" s="265" t="s">
        <v>105</v>
      </c>
      <c r="B55" s="7"/>
      <c r="C55" s="268"/>
      <c r="D55" s="269"/>
      <c r="E55" s="270"/>
      <c r="F55" s="268"/>
      <c r="G55" s="269"/>
      <c r="H55" s="270"/>
      <c r="I55" s="96"/>
      <c r="J55" s="95"/>
      <c r="K55" s="268"/>
      <c r="L55" s="271"/>
      <c r="M55" s="95"/>
      <c r="N55" s="96"/>
      <c r="O55" s="97" t="s">
        <v>181</v>
      </c>
      <c r="P55" s="118"/>
      <c r="Q55" s="8">
        <v>2</v>
      </c>
      <c r="R55" s="9"/>
      <c r="S55" s="306">
        <f>SUM(R55:R58)</f>
        <v>0</v>
      </c>
    </row>
    <row r="56" spans="1:23" s="10" customFormat="1" ht="15" customHeight="1" x14ac:dyDescent="0.15">
      <c r="A56" s="266"/>
      <c r="B56" s="11"/>
      <c r="C56" s="272"/>
      <c r="D56" s="273"/>
      <c r="E56" s="274"/>
      <c r="F56" s="272"/>
      <c r="G56" s="273"/>
      <c r="H56" s="274"/>
      <c r="I56" s="12"/>
      <c r="J56" s="13"/>
      <c r="K56" s="272"/>
      <c r="L56" s="275"/>
      <c r="M56" s="13"/>
      <c r="N56" s="12"/>
      <c r="O56" s="14"/>
      <c r="P56" s="12" t="s">
        <v>184</v>
      </c>
      <c r="Q56" s="15">
        <v>3</v>
      </c>
      <c r="R56" s="16"/>
      <c r="S56" s="301"/>
    </row>
    <row r="57" spans="1:23" s="10" customFormat="1" ht="15" customHeight="1" x14ac:dyDescent="0.15">
      <c r="A57" s="266"/>
      <c r="B57" s="11"/>
      <c r="C57" s="272"/>
      <c r="D57" s="273"/>
      <c r="E57" s="274"/>
      <c r="F57" s="272"/>
      <c r="G57" s="273"/>
      <c r="H57" s="274"/>
      <c r="I57" s="12"/>
      <c r="J57" s="13"/>
      <c r="K57" s="272"/>
      <c r="L57" s="275"/>
      <c r="M57" s="13"/>
      <c r="N57" s="12"/>
      <c r="O57" s="14" t="s">
        <v>182</v>
      </c>
      <c r="P57" s="12"/>
      <c r="Q57" s="15">
        <v>2</v>
      </c>
      <c r="R57" s="16"/>
      <c r="S57" s="301"/>
    </row>
    <row r="58" spans="1:23" s="10" customFormat="1" ht="15" customHeight="1" thickBot="1" x14ac:dyDescent="0.2">
      <c r="A58" s="267"/>
      <c r="B58" s="11"/>
      <c r="C58" s="293"/>
      <c r="D58" s="294"/>
      <c r="E58" s="295"/>
      <c r="F58" s="293"/>
      <c r="G58" s="294"/>
      <c r="H58" s="295"/>
      <c r="I58" s="12"/>
      <c r="J58" s="13"/>
      <c r="K58" s="293"/>
      <c r="L58" s="296"/>
      <c r="M58" s="13"/>
      <c r="N58" s="12"/>
      <c r="O58" s="14" t="s">
        <v>183</v>
      </c>
      <c r="P58" s="12"/>
      <c r="Q58" s="15">
        <v>2</v>
      </c>
      <c r="R58" s="16"/>
      <c r="S58" s="17" t="str">
        <f>"/ "&amp;SUM(Q55:Q58)</f>
        <v>/ 9</v>
      </c>
    </row>
    <row r="59" spans="1:23" s="10" customFormat="1" ht="15" customHeight="1" x14ac:dyDescent="0.15">
      <c r="A59" s="347" t="s">
        <v>56</v>
      </c>
      <c r="B59" s="77"/>
      <c r="C59" s="349"/>
      <c r="D59" s="341"/>
      <c r="E59" s="341"/>
      <c r="F59" s="341"/>
      <c r="G59" s="341"/>
      <c r="H59" s="341"/>
      <c r="I59" s="341"/>
      <c r="J59" s="341"/>
      <c r="K59" s="341"/>
      <c r="L59" s="341"/>
      <c r="M59" s="341"/>
      <c r="N59" s="341"/>
      <c r="O59" s="341"/>
      <c r="P59" s="343"/>
      <c r="Q59" s="345">
        <v>3</v>
      </c>
      <c r="R59" s="334"/>
      <c r="S59" s="78">
        <f>R59</f>
        <v>0</v>
      </c>
    </row>
    <row r="60" spans="1:23" s="10" customFormat="1" ht="15" customHeight="1" thickBot="1" x14ac:dyDescent="0.2">
      <c r="A60" s="348"/>
      <c r="B60" s="79"/>
      <c r="C60" s="350"/>
      <c r="D60" s="342"/>
      <c r="E60" s="342"/>
      <c r="F60" s="342"/>
      <c r="G60" s="342"/>
      <c r="H60" s="342"/>
      <c r="I60" s="342"/>
      <c r="J60" s="342"/>
      <c r="K60" s="342"/>
      <c r="L60" s="342"/>
      <c r="M60" s="342"/>
      <c r="N60" s="342"/>
      <c r="O60" s="342"/>
      <c r="P60" s="344"/>
      <c r="Q60" s="346"/>
      <c r="R60" s="335"/>
      <c r="S60" s="80" t="str">
        <f>"/ "&amp;SUM(Q59)</f>
        <v>/ 3</v>
      </c>
      <c r="T60" s="153">
        <f>SUM(S4,S13,S16,S26,S35,S46,S59,S55)</f>
        <v>0</v>
      </c>
      <c r="U60" s="111" t="s">
        <v>57</v>
      </c>
      <c r="V60" s="3"/>
    </row>
    <row r="61" spans="1:23" ht="13.5" customHeight="1" x14ac:dyDescent="0.15">
      <c r="A61" s="265" t="s">
        <v>37</v>
      </c>
      <c r="B61" s="336" t="s">
        <v>38</v>
      </c>
      <c r="C61" s="337"/>
      <c r="D61" s="337"/>
      <c r="E61" s="337"/>
      <c r="F61" s="337"/>
      <c r="G61" s="337"/>
      <c r="H61" s="337"/>
      <c r="I61" s="338"/>
      <c r="J61" s="336" t="s">
        <v>58</v>
      </c>
      <c r="K61" s="337"/>
      <c r="L61" s="338"/>
      <c r="M61" s="336" t="s">
        <v>59</v>
      </c>
      <c r="N61" s="338"/>
      <c r="O61" s="336" t="s">
        <v>1</v>
      </c>
      <c r="P61" s="338"/>
      <c r="Q61" s="339" t="s">
        <v>56</v>
      </c>
      <c r="R61" s="358">
        <f>SUM(S4,S13,S16,S26,S35,S46,S59,S55)</f>
        <v>0</v>
      </c>
      <c r="S61" s="359"/>
    </row>
    <row r="62" spans="1:23" ht="14.25" customHeight="1" thickBot="1" x14ac:dyDescent="0.2">
      <c r="A62" s="267"/>
      <c r="B62" s="81" t="s">
        <v>42</v>
      </c>
      <c r="C62" s="362" t="s">
        <v>43</v>
      </c>
      <c r="D62" s="363"/>
      <c r="E62" s="364"/>
      <c r="F62" s="362" t="s">
        <v>2</v>
      </c>
      <c r="G62" s="363"/>
      <c r="H62" s="364"/>
      <c r="I62" s="82" t="s">
        <v>44</v>
      </c>
      <c r="J62" s="81" t="s">
        <v>45</v>
      </c>
      <c r="K62" s="362" t="s">
        <v>6</v>
      </c>
      <c r="L62" s="365"/>
      <c r="M62" s="81" t="s">
        <v>46</v>
      </c>
      <c r="N62" s="82" t="s">
        <v>47</v>
      </c>
      <c r="O62" s="83" t="s">
        <v>46</v>
      </c>
      <c r="P62" s="82" t="s">
        <v>48</v>
      </c>
      <c r="Q62" s="340"/>
      <c r="R62" s="360"/>
      <c r="S62" s="361"/>
    </row>
    <row r="63" spans="1:23" s="10" customFormat="1" ht="17.25" customHeight="1" x14ac:dyDescent="0.15">
      <c r="A63" s="84" t="s">
        <v>49</v>
      </c>
      <c r="B63" s="85"/>
      <c r="C63" s="366">
        <f>SUM(Q31:Q34,Q14:Q15,Q39)</f>
        <v>11</v>
      </c>
      <c r="D63" s="367"/>
      <c r="E63" s="368"/>
      <c r="F63" s="369">
        <f>SUM(Q40:Q45)</f>
        <v>8</v>
      </c>
      <c r="G63" s="367"/>
      <c r="H63" s="368"/>
      <c r="I63" s="86">
        <f>SUM(Q35:Q38)</f>
        <v>4</v>
      </c>
      <c r="J63" s="87">
        <f>Q13</f>
        <v>1</v>
      </c>
      <c r="K63" s="369">
        <f>SUM(Q16:Q30)</f>
        <v>30</v>
      </c>
      <c r="L63" s="370"/>
      <c r="M63" s="87">
        <f>SUM(Q46,Q51)</f>
        <v>4</v>
      </c>
      <c r="N63" s="86">
        <f>SUM(Q47:Q50,Q52:Q54)</f>
        <v>11</v>
      </c>
      <c r="O63" s="87">
        <f>SUM(Q57,Q55,Q58,Q4:Q11)</f>
        <v>22</v>
      </c>
      <c r="P63" s="86">
        <f>SUM(Q12,Q56)</f>
        <v>6</v>
      </c>
      <c r="Q63" s="88">
        <v>3</v>
      </c>
      <c r="R63" s="360"/>
      <c r="S63" s="361"/>
      <c r="T63" s="3">
        <f>SUM(C63:Q63)</f>
        <v>100</v>
      </c>
      <c r="U63" s="3" t="s">
        <v>60</v>
      </c>
      <c r="W63" s="3"/>
    </row>
    <row r="64" spans="1:23" s="10" customFormat="1" ht="17.25" customHeight="1" thickBot="1" x14ac:dyDescent="0.2">
      <c r="A64" s="4" t="s">
        <v>41</v>
      </c>
      <c r="B64" s="89"/>
      <c r="C64" s="351">
        <f>SUM(R14,R15,R34,R33,R31,R39,R32)</f>
        <v>0</v>
      </c>
      <c r="D64" s="352"/>
      <c r="E64" s="353"/>
      <c r="F64" s="354">
        <f>SUM(R40:R45)</f>
        <v>0</v>
      </c>
      <c r="G64" s="352"/>
      <c r="H64" s="353"/>
      <c r="I64" s="90">
        <f>SUM(R35:R38)</f>
        <v>0</v>
      </c>
      <c r="J64" s="91">
        <f>SUM(R13)</f>
        <v>0</v>
      </c>
      <c r="K64" s="354">
        <f>SUM(R16:R30)</f>
        <v>0</v>
      </c>
      <c r="L64" s="355"/>
      <c r="M64" s="91">
        <f>SUM(R46,R51)</f>
        <v>0</v>
      </c>
      <c r="N64" s="90">
        <f>SUM(R47:R50,R52:R54)</f>
        <v>0</v>
      </c>
      <c r="O64" s="91">
        <f>SUM(R55,R57,R58,R4:R11)</f>
        <v>0</v>
      </c>
      <c r="P64" s="90">
        <f>SUM(R12,R56)</f>
        <v>0</v>
      </c>
      <c r="Q64" s="91">
        <f>R59</f>
        <v>0</v>
      </c>
      <c r="R64" s="356" t="str">
        <f>"/ "&amp;SUM(Q4:Q60)</f>
        <v>/ 100</v>
      </c>
      <c r="S64" s="357"/>
      <c r="T64" s="3">
        <f>SUM(C64:Q64)</f>
        <v>0</v>
      </c>
      <c r="U64" s="3" t="s">
        <v>128</v>
      </c>
      <c r="W64" s="3"/>
    </row>
    <row r="67" spans="17:19" ht="14.25" x14ac:dyDescent="0.15">
      <c r="Q67" s="92">
        <f>SUM(Q4:Q60)</f>
        <v>100</v>
      </c>
      <c r="R67" s="3">
        <f>SUM(R4:R60)</f>
        <v>0</v>
      </c>
      <c r="S67" s="93"/>
    </row>
    <row r="68" spans="17:19" ht="14.25" x14ac:dyDescent="0.15">
      <c r="Q68" s="3" t="s">
        <v>61</v>
      </c>
      <c r="R68" s="3"/>
      <c r="S68" s="93"/>
    </row>
  </sheetData>
  <mergeCells count="187">
    <mergeCell ref="S4:S11"/>
    <mergeCell ref="S55:S57"/>
    <mergeCell ref="C46:E46"/>
    <mergeCell ref="C47:E47"/>
    <mergeCell ref="C48:E48"/>
    <mergeCell ref="C49:E49"/>
    <mergeCell ref="C50:E50"/>
    <mergeCell ref="C51:E51"/>
    <mergeCell ref="C52:E52"/>
    <mergeCell ref="C53:E53"/>
    <mergeCell ref="C54:E54"/>
    <mergeCell ref="K39:L39"/>
    <mergeCell ref="F39:H39"/>
    <mergeCell ref="C44:E44"/>
    <mergeCell ref="K44:L44"/>
    <mergeCell ref="C13:E13"/>
    <mergeCell ref="F13:H13"/>
    <mergeCell ref="K13:L13"/>
    <mergeCell ref="F22:H22"/>
    <mergeCell ref="F35:H35"/>
    <mergeCell ref="F36:H36"/>
    <mergeCell ref="F37:H37"/>
    <mergeCell ref="S35:S44"/>
    <mergeCell ref="S46:S53"/>
    <mergeCell ref="C64:E64"/>
    <mergeCell ref="F64:H64"/>
    <mergeCell ref="K64:L64"/>
    <mergeCell ref="R64:S64"/>
    <mergeCell ref="R61:S63"/>
    <mergeCell ref="C62:E62"/>
    <mergeCell ref="F62:H62"/>
    <mergeCell ref="K62:L62"/>
    <mergeCell ref="C63:E63"/>
    <mergeCell ref="F63:H63"/>
    <mergeCell ref="K63:L63"/>
    <mergeCell ref="A61:A62"/>
    <mergeCell ref="B61:I61"/>
    <mergeCell ref="J61:L61"/>
    <mergeCell ref="M61:N61"/>
    <mergeCell ref="O61:P61"/>
    <mergeCell ref="Q61:Q62"/>
    <mergeCell ref="M59:M60"/>
    <mergeCell ref="N59:N60"/>
    <mergeCell ref="O59:O60"/>
    <mergeCell ref="P59:P60"/>
    <mergeCell ref="Q59:Q60"/>
    <mergeCell ref="A59:A60"/>
    <mergeCell ref="C59:E60"/>
    <mergeCell ref="F59:H60"/>
    <mergeCell ref="I59:I60"/>
    <mergeCell ref="J59:J60"/>
    <mergeCell ref="K59:L60"/>
    <mergeCell ref="R59:R60"/>
    <mergeCell ref="K53:L53"/>
    <mergeCell ref="F54:H54"/>
    <mergeCell ref="K54:L54"/>
    <mergeCell ref="A46:A54"/>
    <mergeCell ref="F46:H46"/>
    <mergeCell ref="K46:L46"/>
    <mergeCell ref="K51:L51"/>
    <mergeCell ref="F52:H52"/>
    <mergeCell ref="K52:L52"/>
    <mergeCell ref="F53:H53"/>
    <mergeCell ref="F47:H47"/>
    <mergeCell ref="K47:L47"/>
    <mergeCell ref="F48:H48"/>
    <mergeCell ref="C58:E58"/>
    <mergeCell ref="F58:H58"/>
    <mergeCell ref="K58:L58"/>
    <mergeCell ref="A55:A58"/>
    <mergeCell ref="K48:L48"/>
    <mergeCell ref="F49:H49"/>
    <mergeCell ref="K49:L49"/>
    <mergeCell ref="F50:H50"/>
    <mergeCell ref="K50:L50"/>
    <mergeCell ref="F51:H51"/>
    <mergeCell ref="A13:A45"/>
    <mergeCell ref="C36:E36"/>
    <mergeCell ref="K36:L36"/>
    <mergeCell ref="C37:E37"/>
    <mergeCell ref="K37:L37"/>
    <mergeCell ref="C38:E38"/>
    <mergeCell ref="K38:L38"/>
    <mergeCell ref="C30:E30"/>
    <mergeCell ref="F30:H30"/>
    <mergeCell ref="F34:H34"/>
    <mergeCell ref="F38:H38"/>
    <mergeCell ref="C43:E43"/>
    <mergeCell ref="K43:L43"/>
    <mergeCell ref="F21:H21"/>
    <mergeCell ref="C26:E26"/>
    <mergeCell ref="F26:H26"/>
    <mergeCell ref="K26:K30"/>
    <mergeCell ref="F20:H20"/>
    <mergeCell ref="F32:H32"/>
    <mergeCell ref="K32:L32"/>
    <mergeCell ref="K34:L34"/>
    <mergeCell ref="K33:L33"/>
    <mergeCell ref="C45:E45"/>
    <mergeCell ref="K45:L45"/>
    <mergeCell ref="C35:E35"/>
    <mergeCell ref="K35:L35"/>
    <mergeCell ref="C41:E41"/>
    <mergeCell ref="K41:L41"/>
    <mergeCell ref="C42:E42"/>
    <mergeCell ref="K42:L42"/>
    <mergeCell ref="C40:E40"/>
    <mergeCell ref="K40:L40"/>
    <mergeCell ref="F31:H31"/>
    <mergeCell ref="K31:L31"/>
    <mergeCell ref="F33:H33"/>
    <mergeCell ref="S26:S33"/>
    <mergeCell ref="C27:E27"/>
    <mergeCell ref="F27:H27"/>
    <mergeCell ref="C28:E28"/>
    <mergeCell ref="F28:H28"/>
    <mergeCell ref="C12:E12"/>
    <mergeCell ref="F12:H12"/>
    <mergeCell ref="K12:L12"/>
    <mergeCell ref="S13:S14"/>
    <mergeCell ref="F14:H14"/>
    <mergeCell ref="K14:L14"/>
    <mergeCell ref="F15:H15"/>
    <mergeCell ref="K15:L15"/>
    <mergeCell ref="K16:K25"/>
    <mergeCell ref="C25:E25"/>
    <mergeCell ref="F25:H25"/>
    <mergeCell ref="S16:S23"/>
    <mergeCell ref="C17:E17"/>
    <mergeCell ref="F17:H17"/>
    <mergeCell ref="C18:E18"/>
    <mergeCell ref="F18:H18"/>
    <mergeCell ref="C23:E23"/>
    <mergeCell ref="F23:H23"/>
    <mergeCell ref="C20:E20"/>
    <mergeCell ref="C16:E16"/>
    <mergeCell ref="F16:H16"/>
    <mergeCell ref="C22:E22"/>
    <mergeCell ref="C21:E21"/>
    <mergeCell ref="K6:L6"/>
    <mergeCell ref="C7:E7"/>
    <mergeCell ref="F7:H7"/>
    <mergeCell ref="K7:L7"/>
    <mergeCell ref="C10:E10"/>
    <mergeCell ref="F10:H10"/>
    <mergeCell ref="K10:L10"/>
    <mergeCell ref="C11:E11"/>
    <mergeCell ref="F11:H11"/>
    <mergeCell ref="K11:L11"/>
    <mergeCell ref="C19:E19"/>
    <mergeCell ref="F19:H19"/>
    <mergeCell ref="A1:M1"/>
    <mergeCell ref="O1:S1"/>
    <mergeCell ref="A2:A3"/>
    <mergeCell ref="B2:I2"/>
    <mergeCell ref="J2:L2"/>
    <mergeCell ref="M2:N2"/>
    <mergeCell ref="O2:P2"/>
    <mergeCell ref="Q2:S2"/>
    <mergeCell ref="C3:E3"/>
    <mergeCell ref="F3:H3"/>
    <mergeCell ref="K3:L3"/>
    <mergeCell ref="R3:S3"/>
    <mergeCell ref="A4:A12"/>
    <mergeCell ref="C55:E55"/>
    <mergeCell ref="F55:H55"/>
    <mergeCell ref="K55:L55"/>
    <mergeCell ref="C56:E56"/>
    <mergeCell ref="F56:H56"/>
    <mergeCell ref="K56:L56"/>
    <mergeCell ref="C57:E57"/>
    <mergeCell ref="F57:H57"/>
    <mergeCell ref="K57:L57"/>
    <mergeCell ref="C4:E4"/>
    <mergeCell ref="F4:H4"/>
    <mergeCell ref="K4:L4"/>
    <mergeCell ref="C5:E5"/>
    <mergeCell ref="F5:H5"/>
    <mergeCell ref="K5:L5"/>
    <mergeCell ref="C8:E8"/>
    <mergeCell ref="F8:H8"/>
    <mergeCell ref="K8:L8"/>
    <mergeCell ref="C9:E9"/>
    <mergeCell ref="F9:H9"/>
    <mergeCell ref="K9:L9"/>
    <mergeCell ref="C6:E6"/>
    <mergeCell ref="F6:H6"/>
  </mergeCells>
  <phoneticPr fontId="1"/>
  <pageMargins left="0.70866141732283472" right="0.70866141732283472" top="0.74803149606299213" bottom="0.74803149606299213" header="0.31496062992125984" footer="0.31496062992125984"/>
  <pageSetup paperSize="9" scale="79" orientation="portrait" horizontalDpi="4294967292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問題</vt:lpstr>
      <vt:lpstr>解答シート</vt:lpstr>
      <vt:lpstr>解答</vt:lpstr>
      <vt:lpstr>採点表</vt:lpstr>
      <vt:lpstr>解答!Print_Area</vt:lpstr>
      <vt:lpstr>解答シート!Print_Area</vt:lpstr>
      <vt:lpstr>採点表!Print_Area</vt:lpstr>
      <vt:lpstr>問題!Print_Area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Owner</dc:creator>
  <cp:lastModifiedBy>User</cp:lastModifiedBy>
  <cp:lastPrinted>2020-04-04T07:38:35Z</cp:lastPrinted>
  <dcterms:created xsi:type="dcterms:W3CDTF">2016-01-22T09:19:36Z</dcterms:created>
  <dcterms:modified xsi:type="dcterms:W3CDTF">2023-04-21T08:49:07Z</dcterms:modified>
</cp:coreProperties>
</file>